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Habilidades" sheetId="2" state="visible" r:id="rId2"/>
    <sheet xmlns:r="http://schemas.openxmlformats.org/officeDocument/2006/relationships" name="Listas" sheetId="3" state="visible" r:id="rId3"/>
  </sheets>
  <definedNames>
    <definedName name="_xlnm._FilterDatabase" localSheetId="2" hidden="1">'Listas'!$A$6:$H$22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243433"/>
      <sz val="10"/>
    </font>
    <font>
      <name val="Calibri"/>
      <b val="1"/>
      <color rgb="00243433"/>
      <sz val="10"/>
    </font>
    <font>
      <name val="Calibri"/>
      <b val="1"/>
      <color rgb="00FFFFFF"/>
      <sz val="11"/>
    </font>
    <font>
      <name val="Calibri"/>
      <i val="1"/>
      <color rgb="00425451"/>
      <sz val="10"/>
    </font>
  </fonts>
  <fills count="8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C8873A"/>
      </patternFill>
    </fill>
    <fill>
      <patternFill patternType="solid">
        <fgColor rgb="00FFF1C9"/>
      </patternFill>
    </fill>
    <fill>
      <patternFill patternType="solid">
        <fgColor rgb="00E8EEEC"/>
      </patternFill>
    </fill>
  </fills>
  <borders count="5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1" fontId="2" fillId="7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164" fontId="2" fillId="6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8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C887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243433"/>
        <sz val="10"/>
      </font>
      <fill>
        <patternFill patternType="solid">
          <fgColor rgb="00DDEBF7"/>
        </patternFill>
      </fill>
    </dxf>
    <dxf>
      <font>
        <name val="Calibri"/>
        <b val="1"/>
        <color rgb="00B84A3A"/>
        <sz val="10"/>
      </font>
      <fill>
        <patternFill patternType="solid">
          <fgColor rgb="00FCE8E6"/>
        </patternFill>
      </fill>
    </dxf>
    <dxf>
      <font>
        <name val="Calibri"/>
        <b val="1"/>
        <color rgb="00B84A3A"/>
        <sz val="10"/>
      </font>
      <fill>
        <patternFill patternType="solid">
          <fgColor rgb="00FFF1C9"/>
        </patternFill>
      </fill>
    </dxf>
    <dxf>
      <font>
        <name val="Calibri"/>
        <color rgb="006F7775"/>
        <sz val="10"/>
      </font>
      <fill>
        <patternFill patternType="solid">
          <fgColor rgb="00E7E9E8"/>
        </patternFill>
      </fill>
    </dxf>
    <dxf>
      <font>
        <name val="Calibri"/>
        <color rgb="006F7775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Habilidades" displayName="tbHabilidades" ref="A1:O201" headerRowCount="1">
  <autoFilter ref="A1:O201"/>
  <tableColumns count="15">
    <tableColumn id="1" name="ID da declaração"/>
    <tableColumn id="2" name="Código interno do membro"/>
    <tableColumn id="3" name="Área de serviço"/>
    <tableColumn id="4" name="Talento ou habilidade"/>
    <tableColumn id="5" name="Nível declarado"/>
    <tableColumn id="6" name="Interesse em servir"/>
    <tableColumn id="7" name="Disponibilidade geral"/>
    <tableColumn id="8" name="Frequência preferida"/>
    <tableColumn id="9" name="Aceita receber convite?"/>
    <tableColumn id="10" name="Data da declaração"/>
    <tableColumn id="11" name="Revisar até"/>
    <tableColumn id="12" name="Status cadastral"/>
    <tableColumn id="13" name="Observações administrativas"/>
    <tableColumn id="14" name="Situação para convite"/>
    <tableColumn id="15" name="Dias até revisão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9" customWidth="1" min="2" max="2"/>
  </cols>
  <sheetData>
    <row r="1" ht="27" customHeight="1">
      <c r="A1" s="1" t="inlineStr">
        <is>
          <t>Talentos e habilidades declaradas</t>
        </is>
      </c>
      <c r="B1" s="22" t="n"/>
    </row>
    <row r="2">
      <c r="A2" s="3" t="inlineStr">
        <is>
          <t>Elegíveis para convite</t>
        </is>
      </c>
      <c r="B2" s="4">
        <f>COUNTIF(Habilidades!$N$2:$N$201,"Elegível para convite")</f>
        <v/>
      </c>
    </row>
    <row r="3">
      <c r="A3" s="5" t="inlineStr">
        <is>
          <t>Confirmar interesse</t>
        </is>
      </c>
      <c r="B3" s="6">
        <f>COUNTIF(Habilidades!$N$2:$N$201,"Confirmar interesse")</f>
        <v/>
      </c>
    </row>
    <row r="4">
      <c r="A4" s="3" t="inlineStr">
        <is>
          <t>Revisar antes de convidar</t>
        </is>
      </c>
      <c r="B4" s="4">
        <f>COUNTIF(Habilidades!$N$2:$N$201,"Revisar antes de convidar")</f>
        <v/>
      </c>
    </row>
    <row r="5">
      <c r="A5" s="5" t="inlineStr">
        <is>
          <t>Cadastros incompletos</t>
        </is>
      </c>
      <c r="B5" s="6">
        <f>COUNTIF(Habilidades!$N$2:$N$201,"Cadastro incompleto")</f>
        <v/>
      </c>
    </row>
    <row r="6">
      <c r="A6" s="3" t="inlineStr">
        <is>
          <t>Não convidar</t>
        </is>
      </c>
      <c r="B6" s="4">
        <f>COUNTIF(Habilidades!$N$2:$N$201,"Não convidar")</f>
        <v/>
      </c>
    </row>
    <row r="7">
      <c r="A7" s="5" t="inlineStr">
        <is>
          <t>Revisão próxima</t>
        </is>
      </c>
      <c r="B7" s="6">
        <f>COUNTIFS(Habilidades!$O$2:$O$201,"&gt;=0",Habilidades!$O$2:$O$201,"&lt;="&amp;Listas!$B$3,Habilidades!$N$2:$N$201,"Elegível para convite")+COUNTIFS(Habilidades!$O$2:$O$201,"&gt;=0",Habilidades!$O$2:$O$201,"&lt;="&amp;Listas!$B$3,Habilidades!$N$2:$N$201,"Confirmar interesse")</f>
        <v/>
      </c>
    </row>
    <row r="8">
      <c r="A8" s="3" t="inlineStr">
        <is>
          <t>Declarações ativas</t>
        </is>
      </c>
      <c r="B8" s="4">
        <f>COUNTIF(Habilidades!$L$2:$L$201,"Ativo")</f>
        <v/>
      </c>
    </row>
    <row r="9"/>
    <row r="10" ht="45" customHeight="1">
      <c r="A10" s="7" t="inlineStr">
        <is>
          <t>Alertas</t>
        </is>
      </c>
      <c r="B10" s="7">
        <f>"Alertas: revisão pendente = "&amp;B4&amp;", cadastros incompletos = "&amp;B5&amp;", revisão próxima = "&amp;B7&amp;"."</f>
        <v/>
      </c>
    </row>
    <row r="11"/>
    <row r="12">
      <c r="A12" s="8" t="inlineStr">
        <is>
          <t>Possíveis convites por área</t>
        </is>
      </c>
    </row>
    <row r="13">
      <c r="A13" s="9" t="inlineStr">
        <is>
          <t>Área de serviço</t>
        </is>
      </c>
      <c r="B13" s="9" t="inlineStr">
        <is>
          <t>Possíveis convites</t>
        </is>
      </c>
    </row>
    <row r="14">
      <c r="A14" s="3">
        <f>Listas!A7</f>
        <v/>
      </c>
      <c r="B14" s="4">
        <f>COUNTIFS(Habilidades!$C$2:$C$201,A14,Habilidades!$N$2:$N$201,"Elegível para convite")+COUNTIFS(Habilidades!$C$2:$C$201,A14,Habilidades!$N$2:$N$201,"Confirmar interesse")</f>
        <v/>
      </c>
    </row>
    <row r="15">
      <c r="A15" s="5">
        <f>Listas!A8</f>
        <v/>
      </c>
      <c r="B15" s="6">
        <f>COUNTIFS(Habilidades!$C$2:$C$201,A15,Habilidades!$N$2:$N$201,"Elegível para convite")+COUNTIFS(Habilidades!$C$2:$C$201,A15,Habilidades!$N$2:$N$201,"Confirmar interesse")</f>
        <v/>
      </c>
    </row>
    <row r="16">
      <c r="A16" s="3">
        <f>Listas!A9</f>
        <v/>
      </c>
      <c r="B16" s="4">
        <f>COUNTIFS(Habilidades!$C$2:$C$201,A16,Habilidades!$N$2:$N$201,"Elegível para convite")+COUNTIFS(Habilidades!$C$2:$C$201,A16,Habilidades!$N$2:$N$201,"Confirmar interesse")</f>
        <v/>
      </c>
    </row>
    <row r="17">
      <c r="A17" s="5">
        <f>Listas!A10</f>
        <v/>
      </c>
      <c r="B17" s="6">
        <f>COUNTIFS(Habilidades!$C$2:$C$201,A17,Habilidades!$N$2:$N$201,"Elegível para convite")+COUNTIFS(Habilidades!$C$2:$C$201,A17,Habilidades!$N$2:$N$201,"Confirmar interesse")</f>
        <v/>
      </c>
    </row>
    <row r="18">
      <c r="A18" s="3">
        <f>Listas!A11</f>
        <v/>
      </c>
      <c r="B18" s="4">
        <f>COUNTIFS(Habilidades!$C$2:$C$201,A18,Habilidades!$N$2:$N$201,"Elegível para convite")+COUNTIFS(Habilidades!$C$2:$C$201,A18,Habilidades!$N$2:$N$201,"Confirmar interesse")</f>
        <v/>
      </c>
    </row>
    <row r="19">
      <c r="A19" s="5">
        <f>Listas!A12</f>
        <v/>
      </c>
      <c r="B19" s="6">
        <f>COUNTIFS(Habilidades!$C$2:$C$201,A19,Habilidades!$N$2:$N$201,"Elegível para convite")+COUNTIFS(Habilidades!$C$2:$C$201,A19,Habilidades!$N$2:$N$201,"Confirmar interesse")</f>
        <v/>
      </c>
    </row>
    <row r="20">
      <c r="A20" s="3">
        <f>Listas!A13</f>
        <v/>
      </c>
      <c r="B20" s="4">
        <f>COUNTIFS(Habilidades!$C$2:$C$201,A20,Habilidades!$N$2:$N$201,"Elegível para convite")+COUNTIFS(Habilidades!$C$2:$C$201,A20,Habilidades!$N$2:$N$201,"Confirmar interesse")</f>
        <v/>
      </c>
    </row>
    <row r="21">
      <c r="A21" s="5">
        <f>Listas!A14</f>
        <v/>
      </c>
      <c r="B21" s="6">
        <f>COUNTIFS(Habilidades!$C$2:$C$201,A21,Habilidades!$N$2:$N$201,"Elegível para convite")+COUNTIFS(Habilidades!$C$2:$C$201,A21,Habilidades!$N$2:$N$201,"Confirmar interesse")</f>
        <v/>
      </c>
    </row>
    <row r="22"/>
    <row r="23" ht="34" customHeight="1">
      <c r="A23" s="10" t="inlineStr">
        <is>
          <t>As contagens representam declarações de habilidades, não membros únicos.</t>
        </is>
      </c>
    </row>
    <row r="24"/>
    <row r="25" ht="52" customHeight="1">
      <c r="A25" s="10" t="inlineStr">
        <is>
          <t>Uso administrativo restrito: códigos internos e observações são sensíveis. Não registre telefone, e-mail, endereço, credenciais ou dados bancários.</t>
        </is>
      </c>
    </row>
    <row r="26"/>
    <row r="27" ht="52" customHeight="1">
      <c r="A27" s="10" t="inlineStr">
        <is>
          <t>O resultado orienta apenas um convite inicial e não constitui escala, designação ministerial, avaliação de desempenho, comprovação de competência ou certificação.</t>
        </is>
      </c>
    </row>
    <row r="28"/>
    <row r="29">
      <c r="A29" s="10" t="inlineStr">
        <is>
          <t>O contato e a confirmação ocorrerão fora desta pasta.</t>
        </is>
      </c>
    </row>
  </sheetData>
  <mergeCells count="1">
    <mergeCell ref="A1:B1"/>
  </mergeCells>
  <conditionalFormatting sqref="B10">
    <cfRule type="expression" priority="1" dxfId="0" stopIfTrue="1">
      <formula>=OR($B$4&gt;0,$B$5&gt;0)</formula>
    </cfRule>
    <cfRule type="expression" priority="2" dxfId="1" stopIfTrue="1">
      <formula>=AND($B$4=0,$B$5=0,$B$7&gt;0)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27" customWidth="1" min="3" max="3"/>
    <col width="24" customWidth="1" min="4" max="4"/>
    <col width="16" customWidth="1" min="5" max="5"/>
    <col width="18" customWidth="1" min="6" max="6"/>
    <col width="22" customWidth="1" min="7" max="7"/>
    <col width="20" customWidth="1" min="8" max="8"/>
    <col width="21" customWidth="1" min="9" max="9"/>
    <col width="17" customWidth="1" min="10" max="10"/>
    <col width="15" customWidth="1" min="11" max="11"/>
    <col width="15" customWidth="1" min="12" max="12"/>
    <col width="40" customWidth="1" min="13" max="13"/>
    <col width="27" customWidth="1" min="14" max="14"/>
    <col width="16" customWidth="1" min="15" max="15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42" customHeight="1">
      <c r="A1" s="11" t="inlineStr">
        <is>
          <t>ID da declaração</t>
        </is>
      </c>
      <c r="B1" s="11" t="inlineStr">
        <is>
          <t>Código interno do membro</t>
        </is>
      </c>
      <c r="C1" s="11" t="inlineStr">
        <is>
          <t>Área de serviço</t>
        </is>
      </c>
      <c r="D1" s="11" t="inlineStr">
        <is>
          <t>Talento ou habilidade</t>
        </is>
      </c>
      <c r="E1" s="11" t="inlineStr">
        <is>
          <t>Nível declarado</t>
        </is>
      </c>
      <c r="F1" s="11" t="inlineStr">
        <is>
          <t>Interesse em servir</t>
        </is>
      </c>
      <c r="G1" s="11" t="inlineStr">
        <is>
          <t>Disponibilidade geral</t>
        </is>
      </c>
      <c r="H1" s="11" t="inlineStr">
        <is>
          <t>Frequência preferida</t>
        </is>
      </c>
      <c r="I1" s="11" t="inlineStr">
        <is>
          <t>Aceita receber convite?</t>
        </is>
      </c>
      <c r="J1" s="11" t="inlineStr">
        <is>
          <t>Data da declaração</t>
        </is>
      </c>
      <c r="K1" s="11" t="inlineStr">
        <is>
          <t>Revisar até</t>
        </is>
      </c>
      <c r="L1" s="11" t="inlineStr">
        <is>
          <t>Status cadastral</t>
        </is>
      </c>
      <c r="M1" s="11" t="inlineStr">
        <is>
          <t>Observações administrativas</t>
        </is>
      </c>
      <c r="N1" s="11" t="inlineStr">
        <is>
          <t>Situação para convite</t>
        </is>
      </c>
      <c r="O1" s="11" t="inlineStr">
        <is>
          <t>Dias até revisão</t>
        </is>
      </c>
      <c r="Q1" t="inlineStr">
        <is>
          <t>Apoio interno — áreas</t>
        </is>
      </c>
      <c r="R1" t="inlineStr">
        <is>
          <t>Apoio interno — talentos</t>
        </is>
      </c>
      <c r="S1" t="inlineStr">
        <is>
          <t>Apoio interno — níveis</t>
        </is>
      </c>
      <c r="T1" t="inlineStr">
        <is>
          <t>Apoio interno — interesses</t>
        </is>
      </c>
      <c r="U1" t="inlineStr">
        <is>
          <t>Apoio interno — disponibilidades</t>
        </is>
      </c>
      <c r="V1" t="inlineStr">
        <is>
          <t>Apoio interno — frequências</t>
        </is>
      </c>
      <c r="W1" t="inlineStr">
        <is>
          <t>Apoio interno — convite</t>
        </is>
      </c>
      <c r="X1" t="inlineStr">
        <is>
          <t>Apoio interno — status</t>
        </is>
      </c>
      <c r="Y1" t="inlineStr">
        <is>
          <t>Apoio interno — referência e alerta</t>
        </is>
      </c>
    </row>
    <row r="2" ht="32" customHeight="1">
      <c r="A2" s="12" t="inlineStr">
        <is>
          <t>TAL-001</t>
        </is>
      </c>
      <c r="B2" s="12" t="inlineStr">
        <is>
          <t>MEM-FICT-001</t>
        </is>
      </c>
      <c r="C2" s="13" t="inlineStr">
        <is>
          <t>Música e louvor</t>
        </is>
      </c>
      <c r="D2" s="13" t="inlineStr">
        <is>
          <t>Canto</t>
        </is>
      </c>
      <c r="E2" s="14" t="inlineStr">
        <is>
          <t>Intermediário</t>
        </is>
      </c>
      <c r="F2" s="14" t="inlineStr">
        <is>
          <t>Sim</t>
        </is>
      </c>
      <c r="G2" s="13" t="inlineStr">
        <is>
          <t>Noites</t>
        </is>
      </c>
      <c r="H2" s="13" t="inlineStr">
        <is>
          <t>Mensal</t>
        </is>
      </c>
      <c r="I2" s="13" t="inlineStr">
        <is>
          <t>Sim</t>
        </is>
      </c>
      <c r="J2" s="23" t="n">
        <v>46096</v>
      </c>
      <c r="K2" s="24">
        <f>IF(OR(J2="",Listas!$B$2=""),"",IFERROR(EDATE(J2,Listas!$B$2),""))</f>
        <v/>
      </c>
      <c r="L2" s="14" t="inlineStr">
        <is>
          <t>Ativo</t>
        </is>
      </c>
      <c r="M2" s="13" t="inlineStr">
        <is>
          <t>Exemplo fictício — sem dados pessoais.</t>
        </is>
      </c>
      <c r="N2" s="17">
        <f>IF(COUNTA(A2:J2,L2:M2)=0,"",IF(OR(A2="",B2="",C2="",D2="",E2="",F2="",G2="",H2="",I2="",J2="",K2="",L2="",Listas!$B$4=""),"Cadastro incompleto",IF(OR(L2&lt;&gt;"Ativo",I2&lt;&gt;"Sim",F2="Não"),"Não convidar",IF(K2&lt;Listas!$B$4,"Revisar antes de convidar",IF(F2="Talvez","Confirmar interesse","Elegível para convite")))))</f>
        <v/>
      </c>
      <c r="O2" s="18">
        <f>IF(OR(A2="",K2="",Listas!$B$4=""),"",IFERROR(K2-Listas!$B$4,""))</f>
        <v/>
      </c>
      <c r="Q2">
        <f>Listas!A7</f>
        <v/>
      </c>
      <c r="R2">
        <f>Listas!B7</f>
        <v/>
      </c>
      <c r="S2">
        <f>Listas!C7</f>
        <v/>
      </c>
      <c r="T2">
        <f>Listas!D7</f>
        <v/>
      </c>
      <c r="U2">
        <f>Listas!E7</f>
        <v/>
      </c>
      <c r="V2">
        <f>Listas!F7</f>
        <v/>
      </c>
      <c r="W2">
        <f>Listas!G7</f>
        <v/>
      </c>
      <c r="X2">
        <f>Listas!H7</f>
        <v/>
      </c>
      <c r="Y2">
        <f>Listas!$B$4</f>
        <v/>
      </c>
    </row>
    <row r="3" ht="32" customHeight="1">
      <c r="A3" s="12" t="inlineStr">
        <is>
          <t>TAL-002</t>
        </is>
      </c>
      <c r="B3" s="12" t="inlineStr">
        <is>
          <t>MEM-FICT-002</t>
        </is>
      </c>
      <c r="C3" s="13" t="inlineStr">
        <is>
          <t>Comunicação</t>
        </is>
      </c>
      <c r="D3" s="13" t="inlineStr">
        <is>
          <t>Fotografia</t>
        </is>
      </c>
      <c r="E3" s="14" t="inlineStr">
        <is>
          <t>Avançado</t>
        </is>
      </c>
      <c r="F3" s="14" t="inlineStr">
        <is>
          <t>Talvez</t>
        </is>
      </c>
      <c r="G3" s="13" t="inlineStr">
        <is>
          <t>Fins de semana</t>
        </is>
      </c>
      <c r="H3" s="13" t="inlineStr">
        <is>
          <t>Pontual</t>
        </is>
      </c>
      <c r="I3" s="13" t="inlineStr">
        <is>
          <t>Sim</t>
        </is>
      </c>
      <c r="J3" s="23" t="n">
        <v>46244</v>
      </c>
      <c r="K3" s="24">
        <f>IF(OR(J3="",Listas!$B$2=""),"",IFERROR(EDATE(J3,Listas!$B$2),""))</f>
        <v/>
      </c>
      <c r="L3" s="14" t="inlineStr">
        <is>
          <t>Ativo</t>
        </is>
      </c>
      <c r="M3" s="13" t="inlineStr">
        <is>
          <t>Exemplo fictício — sem dados pessoais.</t>
        </is>
      </c>
      <c r="N3" s="17">
        <f>IF(COUNTA(A3:J3,L3:M3)=0,"",IF(OR(A3="",B3="",C3="",D3="",E3="",F3="",G3="",H3="",I3="",J3="",K3="",L3="",Listas!$B$4=""),"Cadastro incompleto",IF(OR(L3&lt;&gt;"Ativo",I3&lt;&gt;"Sim",F3="Não"),"Não convidar",IF(K3&lt;Listas!$B$4,"Revisar antes de convidar",IF(F3="Talvez","Confirmar interesse","Elegível para convite")))))</f>
        <v/>
      </c>
      <c r="O3" s="18">
        <f>IF(OR(A3="",K3="",Listas!$B$4=""),"",IFERROR(K3-Listas!$B$4,""))</f>
        <v/>
      </c>
      <c r="Q3">
        <f>Listas!A8</f>
        <v/>
      </c>
      <c r="R3">
        <f>Listas!B8</f>
        <v/>
      </c>
      <c r="S3">
        <f>Listas!C8</f>
        <v/>
      </c>
      <c r="T3">
        <f>Listas!D8</f>
        <v/>
      </c>
      <c r="U3">
        <f>Listas!E8</f>
        <v/>
      </c>
      <c r="V3">
        <f>Listas!F8</f>
        <v/>
      </c>
      <c r="W3">
        <f>Listas!G8</f>
        <v/>
      </c>
      <c r="X3">
        <f>Listas!H8</f>
        <v/>
      </c>
      <c r="Y3">
        <f>Listas!$B$3</f>
        <v/>
      </c>
    </row>
    <row r="4" ht="32" customHeight="1">
      <c r="A4" s="12" t="inlineStr">
        <is>
          <t>TAL-003</t>
        </is>
      </c>
      <c r="B4" s="12" t="inlineStr">
        <is>
          <t>MEM-FICT-003</t>
        </is>
      </c>
      <c r="C4" s="13" t="inlineStr">
        <is>
          <t>Apoio administrativo</t>
        </is>
      </c>
      <c r="D4" s="13" t="inlineStr">
        <is>
          <t>Planilhas</t>
        </is>
      </c>
      <c r="E4" s="14" t="inlineStr">
        <is>
          <t>Intermediário</t>
        </is>
      </c>
      <c r="F4" s="14" t="inlineStr">
        <is>
          <t>Sim</t>
        </is>
      </c>
      <c r="G4" s="13" t="inlineStr">
        <is>
          <t>Dias úteis</t>
        </is>
      </c>
      <c r="H4" s="13" t="inlineStr">
        <is>
          <t>Mensal</t>
        </is>
      </c>
      <c r="I4" s="13" t="inlineStr">
        <is>
          <t>Sim</t>
        </is>
      </c>
      <c r="J4" s="23" t="n">
        <v>45848</v>
      </c>
      <c r="K4" s="24">
        <f>IF(OR(J4="",Listas!$B$2=""),"",IFERROR(EDATE(J4,Listas!$B$2),""))</f>
        <v/>
      </c>
      <c r="L4" s="14" t="inlineStr">
        <is>
          <t>Ativo</t>
        </is>
      </c>
      <c r="M4" s="13" t="inlineStr">
        <is>
          <t>Exemplo fictício — sem dados pessoais.</t>
        </is>
      </c>
      <c r="N4" s="17">
        <f>IF(COUNTA(A4:J4,L4:M4)=0,"",IF(OR(A4="",B4="",C4="",D4="",E4="",F4="",G4="",H4="",I4="",J4="",K4="",L4="",Listas!$B$4=""),"Cadastro incompleto",IF(OR(L4&lt;&gt;"Ativo",I4&lt;&gt;"Sim",F4="Não"),"Não convidar",IF(K4&lt;Listas!$B$4,"Revisar antes de convidar",IF(F4="Talvez","Confirmar interesse","Elegível para convite")))))</f>
        <v/>
      </c>
      <c r="O4" s="18">
        <f>IF(OR(A4="",K4="",Listas!$B$4=""),"",IFERROR(K4-Listas!$B$4,""))</f>
        <v/>
      </c>
      <c r="Q4">
        <f>Listas!A9</f>
        <v/>
      </c>
      <c r="R4">
        <f>Listas!B9</f>
        <v/>
      </c>
      <c r="S4">
        <f>Listas!C9</f>
        <v/>
      </c>
      <c r="T4">
        <f>Listas!D9</f>
        <v/>
      </c>
      <c r="U4">
        <f>Listas!E9</f>
        <v/>
      </c>
      <c r="V4">
        <f>Listas!F9</f>
        <v/>
      </c>
      <c r="W4">
        <f>""</f>
        <v/>
      </c>
      <c r="X4">
        <f>""</f>
        <v/>
      </c>
    </row>
    <row r="5" ht="32" customHeight="1">
      <c r="A5" s="12" t="inlineStr">
        <is>
          <t>TAL-004</t>
        </is>
      </c>
      <c r="B5" s="12" t="inlineStr">
        <is>
          <t>MEM-FICT-004</t>
        </is>
      </c>
      <c r="C5" s="13" t="inlineStr">
        <is>
          <t>Recepção e acolhimento</t>
        </is>
      </c>
      <c r="D5" s="13" t="inlineStr">
        <is>
          <t>Recepção</t>
        </is>
      </c>
      <c r="E5" s="14" t="inlineStr">
        <is>
          <t>Iniciante</t>
        </is>
      </c>
      <c r="F5" s="14" t="inlineStr">
        <is>
          <t>Sim</t>
        </is>
      </c>
      <c r="G5" s="13" t="inlineStr">
        <is>
          <t>Fins de semana</t>
        </is>
      </c>
      <c r="H5" s="13" t="inlineStr">
        <is>
          <t>Quinzenal</t>
        </is>
      </c>
      <c r="I5" s="13" t="inlineStr">
        <is>
          <t>Não</t>
        </is>
      </c>
      <c r="J5" s="23" t="n">
        <v>46270</v>
      </c>
      <c r="K5" s="24">
        <f>IF(OR(J5="",Listas!$B$2=""),"",IFERROR(EDATE(J5,Listas!$B$2),""))</f>
        <v/>
      </c>
      <c r="L5" s="14" t="inlineStr">
        <is>
          <t>Ativo</t>
        </is>
      </c>
      <c r="M5" s="13" t="inlineStr">
        <is>
          <t>Exemplo fictício — sem dados pessoais.</t>
        </is>
      </c>
      <c r="N5" s="17">
        <f>IF(COUNTA(A5:J5,L5:M5)=0,"",IF(OR(A5="",B5="",C5="",D5="",E5="",F5="",G5="",H5="",I5="",J5="",K5="",L5="",Listas!$B$4=""),"Cadastro incompleto",IF(OR(L5&lt;&gt;"Ativo",I5&lt;&gt;"Sim",F5="Não"),"Não convidar",IF(K5&lt;Listas!$B$4,"Revisar antes de convidar",IF(F5="Talvez","Confirmar interesse","Elegível para convite")))))</f>
        <v/>
      </c>
      <c r="O5" s="18">
        <f>IF(OR(A5="",K5="",Listas!$B$4=""),"",IFERROR(K5-Listas!$B$4,""))</f>
        <v/>
      </c>
      <c r="Q5">
        <f>Listas!A10</f>
        <v/>
      </c>
      <c r="R5">
        <f>Listas!B10</f>
        <v/>
      </c>
      <c r="S5">
        <f>""</f>
        <v/>
      </c>
      <c r="T5">
        <f>""</f>
        <v/>
      </c>
      <c r="U5">
        <f>Listas!E10</f>
        <v/>
      </c>
      <c r="V5">
        <f>Listas!F10</f>
        <v/>
      </c>
      <c r="W5">
        <f>""</f>
        <v/>
      </c>
      <c r="X5">
        <f>""</f>
        <v/>
      </c>
    </row>
    <row r="6" ht="32" customHeight="1">
      <c r="A6" s="12" t="inlineStr">
        <is>
          <t>TAL-005</t>
        </is>
      </c>
      <c r="B6" s="12" t="inlineStr">
        <is>
          <t>MEM-FICT-005</t>
        </is>
      </c>
      <c r="C6" s="13" t="inlineStr">
        <is>
          <t>Ensino</t>
        </is>
      </c>
      <c r="D6" s="13" t="inlineStr">
        <is>
          <t>Ensino</t>
        </is>
      </c>
      <c r="E6" s="14" t="inlineStr">
        <is>
          <t>Avançado</t>
        </is>
      </c>
      <c r="F6" s="14" t="inlineStr">
        <is>
          <t>Não</t>
        </is>
      </c>
      <c r="G6" s="13" t="inlineStr">
        <is>
          <t>Noites</t>
        </is>
      </c>
      <c r="H6" s="13" t="inlineStr">
        <is>
          <t>Mensal</t>
        </is>
      </c>
      <c r="I6" s="13" t="inlineStr">
        <is>
          <t>Sim</t>
        </is>
      </c>
      <c r="J6" s="23" t="n">
        <v>46174</v>
      </c>
      <c r="K6" s="24">
        <f>IF(OR(J6="",Listas!$B$2=""),"",IFERROR(EDATE(J6,Listas!$B$2),""))</f>
        <v/>
      </c>
      <c r="L6" s="14" t="inlineStr">
        <is>
          <t>Ativo</t>
        </is>
      </c>
      <c r="M6" s="13" t="inlineStr">
        <is>
          <t>Exemplo fictício — sem dados pessoais.</t>
        </is>
      </c>
      <c r="N6" s="17">
        <f>IF(COUNTA(A6:J6,L6:M6)=0,"",IF(OR(A6="",B6="",C6="",D6="",E6="",F6="",G6="",H6="",I6="",J6="",K6="",L6="",Listas!$B$4=""),"Cadastro incompleto",IF(OR(L6&lt;&gt;"Ativo",I6&lt;&gt;"Sim",F6="Não"),"Não convidar",IF(K6&lt;Listas!$B$4,"Revisar antes de convidar",IF(F6="Talvez","Confirmar interesse","Elegível para convite")))))</f>
        <v/>
      </c>
      <c r="O6" s="18">
        <f>IF(OR(A6="",K6="",Listas!$B$4=""),"",IFERROR(K6-Listas!$B$4,""))</f>
        <v/>
      </c>
      <c r="Q6">
        <f>Listas!A11</f>
        <v/>
      </c>
      <c r="R6">
        <f>Listas!B11</f>
        <v/>
      </c>
      <c r="S6">
        <f>""</f>
        <v/>
      </c>
      <c r="T6">
        <f>""</f>
        <v/>
      </c>
      <c r="U6">
        <f>Listas!E11</f>
        <v/>
      </c>
      <c r="V6">
        <f>Listas!F11</f>
        <v/>
      </c>
      <c r="W6">
        <f>""</f>
        <v/>
      </c>
      <c r="X6">
        <f>""</f>
        <v/>
      </c>
    </row>
    <row r="7" ht="32" customHeight="1">
      <c r="A7" s="12" t="inlineStr">
        <is>
          <t>TAL-006</t>
        </is>
      </c>
      <c r="B7" s="12" t="inlineStr">
        <is>
          <t>MEM-FICT-006</t>
        </is>
      </c>
      <c r="C7" s="13" t="inlineStr">
        <is>
          <t>Manutenção e logística</t>
        </is>
      </c>
      <c r="D7" s="13" t="inlineStr">
        <is>
          <t>Reparos gerais</t>
        </is>
      </c>
      <c r="E7" s="14" t="inlineStr">
        <is>
          <t>Intermediário</t>
        </is>
      </c>
      <c r="F7" s="14" t="inlineStr">
        <is>
          <t>Sim</t>
        </is>
      </c>
      <c r="G7" s="13" t="inlineStr">
        <is>
          <t>Dias úteis</t>
        </is>
      </c>
      <c r="H7" s="13" t="inlineStr">
        <is>
          <t>Pontual</t>
        </is>
      </c>
      <c r="I7" s="13" t="inlineStr">
        <is>
          <t>Sim</t>
        </is>
      </c>
      <c r="J7" s="23" t="n">
        <v>46252</v>
      </c>
      <c r="K7" s="24">
        <f>IF(OR(J7="",Listas!$B$2=""),"",IFERROR(EDATE(J7,Listas!$B$2),""))</f>
        <v/>
      </c>
      <c r="L7" s="14" t="inlineStr">
        <is>
          <t>Inativo</t>
        </is>
      </c>
      <c r="M7" s="13" t="inlineStr">
        <is>
          <t>Exemplo fictício — sem dados pessoais.</t>
        </is>
      </c>
      <c r="N7" s="17">
        <f>IF(COUNTA(A7:J7,L7:M7)=0,"",IF(OR(A7="",B7="",C7="",D7="",E7="",F7="",G7="",H7="",I7="",J7="",K7="",L7="",Listas!$B$4=""),"Cadastro incompleto",IF(OR(L7&lt;&gt;"Ativo",I7&lt;&gt;"Sim",F7="Não"),"Não convidar",IF(K7&lt;Listas!$B$4,"Revisar antes de convidar",IF(F7="Talvez","Confirmar interesse","Elegível para convite")))))</f>
        <v/>
      </c>
      <c r="O7" s="18">
        <f>IF(OR(A7="",K7="",Listas!$B$4=""),"",IFERROR(K7-Listas!$B$4,""))</f>
        <v/>
      </c>
      <c r="Q7">
        <f>Listas!A12</f>
        <v/>
      </c>
      <c r="R7">
        <f>Listas!B12</f>
        <v/>
      </c>
      <c r="S7">
        <f>""</f>
        <v/>
      </c>
      <c r="T7">
        <f>""</f>
        <v/>
      </c>
      <c r="U7">
        <f>""</f>
        <v/>
      </c>
      <c r="V7">
        <f>""</f>
        <v/>
      </c>
      <c r="W7">
        <f>""</f>
        <v/>
      </c>
      <c r="X7">
        <f>""</f>
        <v/>
      </c>
    </row>
    <row r="8" ht="32" customHeight="1">
      <c r="A8" s="12" t="inlineStr">
        <is>
          <t>TAL-007</t>
        </is>
      </c>
      <c r="B8" s="12" t="inlineStr">
        <is>
          <t>MEM-FICT-007</t>
        </is>
      </c>
      <c r="C8" s="13" t="inlineStr">
        <is>
          <t>Ação social</t>
        </is>
      </c>
      <c r="D8" s="13" t="inlineStr">
        <is>
          <t>Cozinha</t>
        </is>
      </c>
      <c r="E8" s="14" t="inlineStr">
        <is>
          <t>Intermediário</t>
        </is>
      </c>
      <c r="F8" s="14" t="inlineStr">
        <is>
          <t>Sim</t>
        </is>
      </c>
      <c r="G8" s="13" t="n"/>
      <c r="H8" s="13" t="inlineStr">
        <is>
          <t>Pontual</t>
        </is>
      </c>
      <c r="I8" s="13" t="inlineStr">
        <is>
          <t>Sim</t>
        </is>
      </c>
      <c r="J8" s="23" t="n">
        <v>46267</v>
      </c>
      <c r="K8" s="24">
        <f>IF(OR(J8="",Listas!$B$2=""),"",IFERROR(EDATE(J8,Listas!$B$2),""))</f>
        <v/>
      </c>
      <c r="L8" s="14" t="inlineStr">
        <is>
          <t>Ativo</t>
        </is>
      </c>
      <c r="M8" s="13" t="inlineStr">
        <is>
          <t>Exemplo fictício — sem dados pessoais.</t>
        </is>
      </c>
      <c r="N8" s="17">
        <f>IF(COUNTA(A8:J8,L8:M8)=0,"",IF(OR(A8="",B8="",C8="",D8="",E8="",F8="",G8="",H8="",I8="",J8="",K8="",L8="",Listas!$B$4=""),"Cadastro incompleto",IF(OR(L8&lt;&gt;"Ativo",I8&lt;&gt;"Sim",F8="Não"),"Não convidar",IF(K8&lt;Listas!$B$4,"Revisar antes de convidar",IF(F8="Talvez","Confirmar interesse","Elegível para convite")))))</f>
        <v/>
      </c>
      <c r="O8" s="18">
        <f>IF(OR(A8="",K8="",Listas!$B$4=""),"",IFERROR(K8-Listas!$B$4,""))</f>
        <v/>
      </c>
      <c r="Q8">
        <f>Listas!A13</f>
        <v/>
      </c>
      <c r="R8">
        <f>Listas!B13</f>
        <v/>
      </c>
      <c r="S8">
        <f>""</f>
        <v/>
      </c>
      <c r="T8">
        <f>""</f>
        <v/>
      </c>
      <c r="U8">
        <f>""</f>
        <v/>
      </c>
      <c r="V8">
        <f>""</f>
        <v/>
      </c>
      <c r="W8">
        <f>""</f>
        <v/>
      </c>
      <c r="X8">
        <f>""</f>
        <v/>
      </c>
    </row>
    <row r="9" ht="32" customHeight="1">
      <c r="A9" s="12" t="inlineStr">
        <is>
          <t>TAL-008</t>
        </is>
      </c>
      <c r="B9" s="12" t="inlineStr">
        <is>
          <t>MEM-FICT-008</t>
        </is>
      </c>
      <c r="C9" s="13" t="inlineStr">
        <is>
          <t>Tecnologia e audiovisual</t>
        </is>
      </c>
      <c r="D9" s="13" t="inlineStr">
        <is>
          <t>Sonorização</t>
        </is>
      </c>
      <c r="E9" s="14" t="inlineStr">
        <is>
          <t>Avançado</t>
        </is>
      </c>
      <c r="F9" s="14" t="inlineStr">
        <is>
          <t>Sim</t>
        </is>
      </c>
      <c r="G9" s="13" t="inlineStr">
        <is>
          <t>Fins de semana</t>
        </is>
      </c>
      <c r="H9" s="13" t="inlineStr">
        <is>
          <t>Mensal</t>
        </is>
      </c>
      <c r="I9" s="13" t="inlineStr">
        <is>
          <t>Sim</t>
        </is>
      </c>
      <c r="J9" s="23" t="n">
        <v>45920</v>
      </c>
      <c r="K9" s="24">
        <f>IF(OR(J9="",Listas!$B$2=""),"",IFERROR(EDATE(J9,Listas!$B$2),""))</f>
        <v/>
      </c>
      <c r="L9" s="14" t="inlineStr">
        <is>
          <t>Ativo</t>
        </is>
      </c>
      <c r="M9" s="13" t="inlineStr">
        <is>
          <t>Exemplo fictício — sem dados pessoais.</t>
        </is>
      </c>
      <c r="N9" s="17">
        <f>IF(COUNTA(A9:J9,L9:M9)=0,"",IF(OR(A9="",B9="",C9="",D9="",E9="",F9="",G9="",H9="",I9="",J9="",K9="",L9="",Listas!$B$4=""),"Cadastro incompleto",IF(OR(L9&lt;&gt;"Ativo",I9&lt;&gt;"Sim",F9="Não"),"Não convidar",IF(K9&lt;Listas!$B$4,"Revisar antes de convidar",IF(F9="Talvez","Confirmar interesse","Elegível para convite")))))</f>
        <v/>
      </c>
      <c r="O9" s="18">
        <f>IF(OR(A9="",K9="",Listas!$B$4=""),"",IFERROR(K9-Listas!$B$4,""))</f>
        <v/>
      </c>
      <c r="Q9">
        <f>Listas!A14</f>
        <v/>
      </c>
      <c r="R9">
        <f>Listas!B14</f>
        <v/>
      </c>
      <c r="S9">
        <f>""</f>
        <v/>
      </c>
      <c r="T9">
        <f>""</f>
        <v/>
      </c>
      <c r="U9">
        <f>""</f>
        <v/>
      </c>
      <c r="V9">
        <f>""</f>
        <v/>
      </c>
      <c r="W9">
        <f>""</f>
        <v/>
      </c>
      <c r="X9">
        <f>""</f>
        <v/>
      </c>
    </row>
    <row r="10" ht="32" customHeight="1">
      <c r="A10" s="12" t="inlineStr">
        <is>
          <t>TAL-009</t>
        </is>
      </c>
      <c r="B10" s="12" t="inlineStr">
        <is>
          <t>MEM-FICT-001</t>
        </is>
      </c>
      <c r="C10" s="13" t="inlineStr">
        <is>
          <t>Música e louvor</t>
        </is>
      </c>
      <c r="D10" s="13" t="inlineStr">
        <is>
          <t>Instrumento musical</t>
        </is>
      </c>
      <c r="E10" s="14" t="inlineStr">
        <is>
          <t>Avançado</t>
        </is>
      </c>
      <c r="F10" s="14" t="inlineStr">
        <is>
          <t>Sim</t>
        </is>
      </c>
      <c r="G10" s="13" t="inlineStr">
        <is>
          <t>Flexível</t>
        </is>
      </c>
      <c r="H10" s="13" t="inlineStr">
        <is>
          <t>Pontual</t>
        </is>
      </c>
      <c r="I10" s="13" t="inlineStr">
        <is>
          <t>Sim</t>
        </is>
      </c>
      <c r="J10" s="23" t="n">
        <v>46266</v>
      </c>
      <c r="K10" s="24">
        <f>IF(OR(J10="",Listas!$B$2=""),"",IFERROR(EDATE(J10,Listas!$B$2),""))</f>
        <v/>
      </c>
      <c r="L10" s="14" t="inlineStr">
        <is>
          <t>Ativo</t>
        </is>
      </c>
      <c r="M10" s="13" t="inlineStr">
        <is>
          <t>Exemplo fictício — sem dados pessoais.</t>
        </is>
      </c>
      <c r="N10" s="17">
        <f>IF(COUNTA(A10:J10,L10:M10)=0,"",IF(OR(A10="",B10="",C10="",D10="",E10="",F10="",G10="",H10="",I10="",J10="",K10="",L10="",Listas!$B$4=""),"Cadastro incompleto",IF(OR(L10&lt;&gt;"Ativo",I10&lt;&gt;"Sim",F10="Não"),"Não convidar",IF(K10&lt;Listas!$B$4,"Revisar antes de convidar",IF(F10="Talvez","Confirmar interesse","Elegível para convite")))))</f>
        <v/>
      </c>
      <c r="O10" s="18">
        <f>IF(OR(A10="",K10="",Listas!$B$4=""),"",IFERROR(K10-Listas!$B$4,""))</f>
        <v/>
      </c>
      <c r="Q10">
        <f>""</f>
        <v/>
      </c>
      <c r="R10">
        <f>Listas!B15</f>
        <v/>
      </c>
      <c r="S10">
        <f>""</f>
        <v/>
      </c>
      <c r="T10">
        <f>""</f>
        <v/>
      </c>
      <c r="U10">
        <f>""</f>
        <v/>
      </c>
      <c r="V10">
        <f>""</f>
        <v/>
      </c>
      <c r="W10">
        <f>""</f>
        <v/>
      </c>
      <c r="X10">
        <f>""</f>
        <v/>
      </c>
    </row>
    <row r="11" ht="32" customHeight="1">
      <c r="A11" s="12" t="inlineStr">
        <is>
          <t>TAL-010</t>
        </is>
      </c>
      <c r="B11" s="12" t="inlineStr">
        <is>
          <t>MEM-FICT-010</t>
        </is>
      </c>
      <c r="C11" s="13" t="inlineStr">
        <is>
          <t>Comunicação</t>
        </is>
      </c>
      <c r="D11" s="13" t="inlineStr">
        <is>
          <t>Design gráfico</t>
        </is>
      </c>
      <c r="E11" s="14" t="inlineStr">
        <is>
          <t>Intermediário</t>
        </is>
      </c>
      <c r="F11" s="14" t="inlineStr">
        <is>
          <t>Sim</t>
        </is>
      </c>
      <c r="G11" s="13" t="inlineStr">
        <is>
          <t>Noites</t>
        </is>
      </c>
      <c r="H11" s="13" t="inlineStr">
        <is>
          <t>Mensal</t>
        </is>
      </c>
      <c r="I11" s="13" t="inlineStr">
        <is>
          <t>Sim</t>
        </is>
      </c>
      <c r="J11" s="23" t="n">
        <v>45899</v>
      </c>
      <c r="K11" s="24">
        <f>IF(OR(J11="",Listas!$B$2=""),"",IFERROR(EDATE(J11,Listas!$B$2),""))</f>
        <v/>
      </c>
      <c r="L11" s="14" t="inlineStr">
        <is>
          <t>Ativo</t>
        </is>
      </c>
      <c r="M11" s="13" t="inlineStr">
        <is>
          <t>Exemplo fictício — sem dados pessoais.</t>
        </is>
      </c>
      <c r="N11" s="17">
        <f>IF(COUNTA(A11:J11,L11:M11)=0,"",IF(OR(A11="",B11="",C11="",D11="",E11="",F11="",G11="",H11="",I11="",J11="",K11="",L11="",Listas!$B$4=""),"Cadastro incompleto",IF(OR(L11&lt;&gt;"Ativo",I11&lt;&gt;"Sim",F11="Não"),"Não convidar",IF(K11&lt;Listas!$B$4,"Revisar antes de convidar",IF(F11="Talvez","Confirmar interesse","Elegível para convite")))))</f>
        <v/>
      </c>
      <c r="O11" s="18">
        <f>IF(OR(A11="",K11="",Listas!$B$4=""),"",IFERROR(K11-Listas!$B$4,""))</f>
        <v/>
      </c>
      <c r="Q11">
        <f>""</f>
        <v/>
      </c>
      <c r="R11">
        <f>Listas!B16</f>
        <v/>
      </c>
      <c r="S11">
        <f>""</f>
        <v/>
      </c>
      <c r="T11">
        <f>""</f>
        <v/>
      </c>
      <c r="U11">
        <f>""</f>
        <v/>
      </c>
      <c r="V11">
        <f>""</f>
        <v/>
      </c>
      <c r="W11">
        <f>""</f>
        <v/>
      </c>
      <c r="X11">
        <f>""</f>
        <v/>
      </c>
    </row>
    <row r="12" ht="22" customHeight="1">
      <c r="A12" s="12" t="n"/>
      <c r="B12" s="12" t="n"/>
      <c r="C12" s="13" t="n"/>
      <c r="D12" s="13" t="n"/>
      <c r="E12" s="14" t="n"/>
      <c r="F12" s="14" t="n"/>
      <c r="G12" s="13" t="n"/>
      <c r="H12" s="13" t="n"/>
      <c r="I12" s="13" t="n"/>
      <c r="J12" s="23" t="n"/>
      <c r="K12" s="24">
        <f>IF(OR(J12="",Listas!$B$2=""),"",IFERROR(EDATE(J12,Listas!$B$2),""))</f>
        <v/>
      </c>
      <c r="L12" s="14" t="n"/>
      <c r="M12" s="13" t="n"/>
      <c r="N12" s="17">
        <f>IF(COUNTA(A12:J12,L12:M12)=0,"",IF(OR(A12="",B12="",C12="",D12="",E12="",F12="",G12="",H12="",I12="",J12="",K12="",L12="",Listas!$B$4=""),"Cadastro incompleto",IF(OR(L12&lt;&gt;"Ativo",I12&lt;&gt;"Sim",F12="Não"),"Não convidar",IF(K12&lt;Listas!$B$4,"Revisar antes de convidar",IF(F12="Talvez","Confirmar interesse","Elegível para convite")))))</f>
        <v/>
      </c>
      <c r="O12" s="18">
        <f>IF(OR(A12="",K12="",Listas!$B$4=""),"",IFERROR(K12-Listas!$B$4,""))</f>
        <v/>
      </c>
      <c r="Q12">
        <f>""</f>
        <v/>
      </c>
      <c r="R12">
        <f>Listas!B17</f>
        <v/>
      </c>
      <c r="S12">
        <f>""</f>
        <v/>
      </c>
      <c r="T12">
        <f>""</f>
        <v/>
      </c>
      <c r="U12">
        <f>""</f>
        <v/>
      </c>
      <c r="V12">
        <f>""</f>
        <v/>
      </c>
      <c r="W12">
        <f>""</f>
        <v/>
      </c>
      <c r="X12">
        <f>""</f>
        <v/>
      </c>
    </row>
    <row r="13" ht="22" customHeight="1">
      <c r="A13" s="12" t="n"/>
      <c r="B13" s="12" t="n"/>
      <c r="C13" s="13" t="n"/>
      <c r="D13" s="13" t="n"/>
      <c r="E13" s="14" t="n"/>
      <c r="F13" s="14" t="n"/>
      <c r="G13" s="13" t="n"/>
      <c r="H13" s="13" t="n"/>
      <c r="I13" s="13" t="n"/>
      <c r="J13" s="23" t="n"/>
      <c r="K13" s="24">
        <f>IF(OR(J13="",Listas!$B$2=""),"",IFERROR(EDATE(J13,Listas!$B$2),""))</f>
        <v/>
      </c>
      <c r="L13" s="14" t="n"/>
      <c r="M13" s="13" t="n"/>
      <c r="N13" s="17">
        <f>IF(COUNTA(A13:J13,L13:M13)=0,"",IF(OR(A13="",B13="",C13="",D13="",E13="",F13="",G13="",H13="",I13="",J13="",K13="",L13="",Listas!$B$4=""),"Cadastro incompleto",IF(OR(L13&lt;&gt;"Ativo",I13&lt;&gt;"Sim",F13="Não"),"Não convidar",IF(K13&lt;Listas!$B$4,"Revisar antes de convidar",IF(F13="Talvez","Confirmar interesse","Elegível para convite")))))</f>
        <v/>
      </c>
      <c r="O13" s="18">
        <f>IF(OR(A13="",K13="",Listas!$B$4=""),"",IFERROR(K13-Listas!$B$4,""))</f>
        <v/>
      </c>
      <c r="Q13">
        <f>""</f>
        <v/>
      </c>
      <c r="R13">
        <f>Listas!B18</f>
        <v/>
      </c>
      <c r="S13">
        <f>""</f>
        <v/>
      </c>
      <c r="T13">
        <f>""</f>
        <v/>
      </c>
      <c r="U13">
        <f>""</f>
        <v/>
      </c>
      <c r="V13">
        <f>""</f>
        <v/>
      </c>
      <c r="W13">
        <f>""</f>
        <v/>
      </c>
      <c r="X13">
        <f>""</f>
        <v/>
      </c>
    </row>
    <row r="14" ht="22" customHeight="1">
      <c r="A14" s="12" t="n"/>
      <c r="B14" s="12" t="n"/>
      <c r="C14" s="13" t="n"/>
      <c r="D14" s="13" t="n"/>
      <c r="E14" s="14" t="n"/>
      <c r="F14" s="14" t="n"/>
      <c r="G14" s="13" t="n"/>
      <c r="H14" s="13" t="n"/>
      <c r="I14" s="13" t="n"/>
      <c r="J14" s="23" t="n"/>
      <c r="K14" s="24">
        <f>IF(OR(J14="",Listas!$B$2=""),"",IFERROR(EDATE(J14,Listas!$B$2),""))</f>
        <v/>
      </c>
      <c r="L14" s="14" t="n"/>
      <c r="M14" s="13" t="n"/>
      <c r="N14" s="17">
        <f>IF(COUNTA(A14:J14,L14:M14)=0,"",IF(OR(A14="",B14="",C14="",D14="",E14="",F14="",G14="",H14="",I14="",J14="",K14="",L14="",Listas!$B$4=""),"Cadastro incompleto",IF(OR(L14&lt;&gt;"Ativo",I14&lt;&gt;"Sim",F14="Não"),"Não convidar",IF(K14&lt;Listas!$B$4,"Revisar antes de convidar",IF(F14="Talvez","Confirmar interesse","Elegível para convite")))))</f>
        <v/>
      </c>
      <c r="O14" s="18">
        <f>IF(OR(A14="",K14="",Listas!$B$4=""),"",IFERROR(K14-Listas!$B$4,""))</f>
        <v/>
      </c>
      <c r="Q14">
        <f>""</f>
        <v/>
      </c>
      <c r="R14">
        <f>Listas!B19</f>
        <v/>
      </c>
      <c r="S14">
        <f>""</f>
        <v/>
      </c>
      <c r="T14">
        <f>""</f>
        <v/>
      </c>
      <c r="U14">
        <f>""</f>
        <v/>
      </c>
      <c r="V14">
        <f>""</f>
        <v/>
      </c>
      <c r="W14">
        <f>""</f>
        <v/>
      </c>
      <c r="X14">
        <f>""</f>
        <v/>
      </c>
    </row>
    <row r="15" ht="22" customHeight="1">
      <c r="A15" s="12" t="n"/>
      <c r="B15" s="12" t="n"/>
      <c r="C15" s="13" t="n"/>
      <c r="D15" s="13" t="n"/>
      <c r="E15" s="14" t="n"/>
      <c r="F15" s="14" t="n"/>
      <c r="G15" s="13" t="n"/>
      <c r="H15" s="13" t="n"/>
      <c r="I15" s="13" t="n"/>
      <c r="J15" s="23" t="n"/>
      <c r="K15" s="24">
        <f>IF(OR(J15="",Listas!$B$2=""),"",IFERROR(EDATE(J15,Listas!$B$2),""))</f>
        <v/>
      </c>
      <c r="L15" s="14" t="n"/>
      <c r="M15" s="13" t="n"/>
      <c r="N15" s="17">
        <f>IF(COUNTA(A15:J15,L15:M15)=0,"",IF(OR(A15="",B15="",C15="",D15="",E15="",F15="",G15="",H15="",I15="",J15="",K15="",L15="",Listas!$B$4=""),"Cadastro incompleto",IF(OR(L15&lt;&gt;"Ativo",I15&lt;&gt;"Sim",F15="Não"),"Não convidar",IF(K15&lt;Listas!$B$4,"Revisar antes de convidar",IF(F15="Talvez","Confirmar interesse","Elegível para convite")))))</f>
        <v/>
      </c>
      <c r="O15" s="18">
        <f>IF(OR(A15="",K15="",Listas!$B$4=""),"",IFERROR(K15-Listas!$B$4,""))</f>
        <v/>
      </c>
      <c r="Q15">
        <f>""</f>
        <v/>
      </c>
      <c r="R15">
        <f>Listas!B20</f>
        <v/>
      </c>
      <c r="S15">
        <f>""</f>
        <v/>
      </c>
      <c r="T15">
        <f>""</f>
        <v/>
      </c>
      <c r="U15">
        <f>""</f>
        <v/>
      </c>
      <c r="V15">
        <f>""</f>
        <v/>
      </c>
      <c r="W15">
        <f>""</f>
        <v/>
      </c>
      <c r="X15">
        <f>""</f>
        <v/>
      </c>
    </row>
    <row r="16" ht="22" customHeight="1">
      <c r="A16" s="12" t="n"/>
      <c r="B16" s="12" t="n"/>
      <c r="C16" s="13" t="n"/>
      <c r="D16" s="13" t="n"/>
      <c r="E16" s="14" t="n"/>
      <c r="F16" s="14" t="n"/>
      <c r="G16" s="13" t="n"/>
      <c r="H16" s="13" t="n"/>
      <c r="I16" s="13" t="n"/>
      <c r="J16" s="23" t="n"/>
      <c r="K16" s="24">
        <f>IF(OR(J16="",Listas!$B$2=""),"",IFERROR(EDATE(J16,Listas!$B$2),""))</f>
        <v/>
      </c>
      <c r="L16" s="14" t="n"/>
      <c r="M16" s="13" t="n"/>
      <c r="N16" s="17">
        <f>IF(COUNTA(A16:J16,L16:M16)=0,"",IF(OR(A16="",B16="",C16="",D16="",E16="",F16="",G16="",H16="",I16="",J16="",K16="",L16="",Listas!$B$4=""),"Cadastro incompleto",IF(OR(L16&lt;&gt;"Ativo",I16&lt;&gt;"Sim",F16="Não"),"Não convidar",IF(K16&lt;Listas!$B$4,"Revisar antes de convidar",IF(F16="Talvez","Confirmar interesse","Elegível para convite")))))</f>
        <v/>
      </c>
      <c r="O16" s="18">
        <f>IF(OR(A16="",K16="",Listas!$B$4=""),"",IFERROR(K16-Listas!$B$4,""))</f>
        <v/>
      </c>
      <c r="Q16">
        <f>""</f>
        <v/>
      </c>
      <c r="R16">
        <f>Listas!B21</f>
        <v/>
      </c>
      <c r="S16">
        <f>""</f>
        <v/>
      </c>
      <c r="T16">
        <f>""</f>
        <v/>
      </c>
      <c r="U16">
        <f>""</f>
        <v/>
      </c>
      <c r="V16">
        <f>""</f>
        <v/>
      </c>
      <c r="W16">
        <f>""</f>
        <v/>
      </c>
      <c r="X16">
        <f>""</f>
        <v/>
      </c>
    </row>
    <row r="17" ht="22" customHeight="1">
      <c r="A17" s="12" t="n"/>
      <c r="B17" s="12" t="n"/>
      <c r="C17" s="13" t="n"/>
      <c r="D17" s="13" t="n"/>
      <c r="E17" s="14" t="n"/>
      <c r="F17" s="14" t="n"/>
      <c r="G17" s="13" t="n"/>
      <c r="H17" s="13" t="n"/>
      <c r="I17" s="13" t="n"/>
      <c r="J17" s="23" t="n"/>
      <c r="K17" s="24">
        <f>IF(OR(J17="",Listas!$B$2=""),"",IFERROR(EDATE(J17,Listas!$B$2),""))</f>
        <v/>
      </c>
      <c r="L17" s="14" t="n"/>
      <c r="M17" s="13" t="n"/>
      <c r="N17" s="17">
        <f>IF(COUNTA(A17:J17,L17:M17)=0,"",IF(OR(A17="",B17="",C17="",D17="",E17="",F17="",G17="",H17="",I17="",J17="",K17="",L17="",Listas!$B$4=""),"Cadastro incompleto",IF(OR(L17&lt;&gt;"Ativo",I17&lt;&gt;"Sim",F17="Não"),"Não convidar",IF(K17&lt;Listas!$B$4,"Revisar antes de convidar",IF(F17="Talvez","Confirmar interesse","Elegível para convite")))))</f>
        <v/>
      </c>
      <c r="O17" s="18">
        <f>IF(OR(A17="",K17="",Listas!$B$4=""),"",IFERROR(K17-Listas!$B$4,""))</f>
        <v/>
      </c>
      <c r="Q17">
        <f>""</f>
        <v/>
      </c>
      <c r="R17">
        <f>Listas!B22</f>
        <v/>
      </c>
      <c r="S17">
        <f>""</f>
        <v/>
      </c>
      <c r="T17">
        <f>""</f>
        <v/>
      </c>
      <c r="U17">
        <f>""</f>
        <v/>
      </c>
      <c r="V17">
        <f>""</f>
        <v/>
      </c>
      <c r="W17">
        <f>""</f>
        <v/>
      </c>
      <c r="X17">
        <f>""</f>
        <v/>
      </c>
    </row>
    <row r="18" ht="22" customHeight="1">
      <c r="A18" s="12" t="n"/>
      <c r="B18" s="12" t="n"/>
      <c r="C18" s="13" t="n"/>
      <c r="D18" s="13" t="n"/>
      <c r="E18" s="14" t="n"/>
      <c r="F18" s="14" t="n"/>
      <c r="G18" s="13" t="n"/>
      <c r="H18" s="13" t="n"/>
      <c r="I18" s="13" t="n"/>
      <c r="J18" s="23" t="n"/>
      <c r="K18" s="24">
        <f>IF(OR(J18="",Listas!$B$2=""),"",IFERROR(EDATE(J18,Listas!$B$2),""))</f>
        <v/>
      </c>
      <c r="L18" s="14" t="n"/>
      <c r="M18" s="13" t="n"/>
      <c r="N18" s="17">
        <f>IF(COUNTA(A18:J18,L18:M18)=0,"",IF(OR(A18="",B18="",C18="",D18="",E18="",F18="",G18="",H18="",I18="",J18="",K18="",L18="",Listas!$B$4=""),"Cadastro incompleto",IF(OR(L18&lt;&gt;"Ativo",I18&lt;&gt;"Sim",F18="Não"),"Não convidar",IF(K18&lt;Listas!$B$4,"Revisar antes de convidar",IF(F18="Talvez","Confirmar interesse","Elegível para convite")))))</f>
        <v/>
      </c>
      <c r="O18" s="18">
        <f>IF(OR(A18="",K18="",Listas!$B$4=""),"",IFERROR(K18-Listas!$B$4,""))</f>
        <v/>
      </c>
      <c r="Q18">
        <f>""</f>
        <v/>
      </c>
      <c r="R18">
        <f>""</f>
        <v/>
      </c>
      <c r="S18">
        <f>""</f>
        <v/>
      </c>
      <c r="T18">
        <f>""</f>
        <v/>
      </c>
      <c r="U18">
        <f>""</f>
        <v/>
      </c>
      <c r="V18">
        <f>""</f>
        <v/>
      </c>
      <c r="W18">
        <f>""</f>
        <v/>
      </c>
      <c r="X18">
        <f>""</f>
        <v/>
      </c>
    </row>
    <row r="19" ht="22" customHeight="1">
      <c r="A19" s="12" t="n"/>
      <c r="B19" s="12" t="n"/>
      <c r="C19" s="13" t="n"/>
      <c r="D19" s="13" t="n"/>
      <c r="E19" s="14" t="n"/>
      <c r="F19" s="14" t="n"/>
      <c r="G19" s="13" t="n"/>
      <c r="H19" s="13" t="n"/>
      <c r="I19" s="13" t="n"/>
      <c r="J19" s="23" t="n"/>
      <c r="K19" s="24">
        <f>IF(OR(J19="",Listas!$B$2=""),"",IFERROR(EDATE(J19,Listas!$B$2),""))</f>
        <v/>
      </c>
      <c r="L19" s="14" t="n"/>
      <c r="M19" s="13" t="n"/>
      <c r="N19" s="17">
        <f>IF(COUNTA(A19:J19,L19:M19)=0,"",IF(OR(A19="",B19="",C19="",D19="",E19="",F19="",G19="",H19="",I19="",J19="",K19="",L19="",Listas!$B$4=""),"Cadastro incompleto",IF(OR(L19&lt;&gt;"Ativo",I19&lt;&gt;"Sim",F19="Não"),"Não convidar",IF(K19&lt;Listas!$B$4,"Revisar antes de convidar",IF(F19="Talvez","Confirmar interesse","Elegível para convite")))))</f>
        <v/>
      </c>
      <c r="O19" s="18">
        <f>IF(OR(A19="",K19="",Listas!$B$4=""),"",IFERROR(K19-Listas!$B$4,""))</f>
        <v/>
      </c>
      <c r="Q19">
        <f>""</f>
        <v/>
      </c>
      <c r="R19">
        <f>""</f>
        <v/>
      </c>
      <c r="S19">
        <f>""</f>
        <v/>
      </c>
      <c r="T19">
        <f>""</f>
        <v/>
      </c>
      <c r="U19">
        <f>""</f>
        <v/>
      </c>
      <c r="V19">
        <f>""</f>
        <v/>
      </c>
      <c r="W19">
        <f>""</f>
        <v/>
      </c>
      <c r="X19">
        <f>""</f>
        <v/>
      </c>
    </row>
    <row r="20" ht="22" customHeight="1">
      <c r="A20" s="12" t="n"/>
      <c r="B20" s="12" t="n"/>
      <c r="C20" s="13" t="n"/>
      <c r="D20" s="13" t="n"/>
      <c r="E20" s="14" t="n"/>
      <c r="F20" s="14" t="n"/>
      <c r="G20" s="13" t="n"/>
      <c r="H20" s="13" t="n"/>
      <c r="I20" s="13" t="n"/>
      <c r="J20" s="23" t="n"/>
      <c r="K20" s="24">
        <f>IF(OR(J20="",Listas!$B$2=""),"",IFERROR(EDATE(J20,Listas!$B$2),""))</f>
        <v/>
      </c>
      <c r="L20" s="14" t="n"/>
      <c r="M20" s="13" t="n"/>
      <c r="N20" s="17">
        <f>IF(COUNTA(A20:J20,L20:M20)=0,"",IF(OR(A20="",B20="",C20="",D20="",E20="",F20="",G20="",H20="",I20="",J20="",K20="",L20="",Listas!$B$4=""),"Cadastro incompleto",IF(OR(L20&lt;&gt;"Ativo",I20&lt;&gt;"Sim",F20="Não"),"Não convidar",IF(K20&lt;Listas!$B$4,"Revisar antes de convidar",IF(F20="Talvez","Confirmar interesse","Elegível para convite")))))</f>
        <v/>
      </c>
      <c r="O20" s="18">
        <f>IF(OR(A20="",K20="",Listas!$B$4=""),"",IFERROR(K20-Listas!$B$4,""))</f>
        <v/>
      </c>
      <c r="Q20">
        <f>""</f>
        <v/>
      </c>
      <c r="R20">
        <f>""</f>
        <v/>
      </c>
      <c r="S20">
        <f>""</f>
        <v/>
      </c>
      <c r="T20">
        <f>""</f>
        <v/>
      </c>
      <c r="U20">
        <f>""</f>
        <v/>
      </c>
      <c r="V20">
        <f>""</f>
        <v/>
      </c>
      <c r="W20">
        <f>""</f>
        <v/>
      </c>
      <c r="X20">
        <f>""</f>
        <v/>
      </c>
    </row>
    <row r="21" ht="22" customHeight="1">
      <c r="A21" s="12" t="n"/>
      <c r="B21" s="12" t="n"/>
      <c r="C21" s="13" t="n"/>
      <c r="D21" s="13" t="n"/>
      <c r="E21" s="14" t="n"/>
      <c r="F21" s="14" t="n"/>
      <c r="G21" s="13" t="n"/>
      <c r="H21" s="13" t="n"/>
      <c r="I21" s="13" t="n"/>
      <c r="J21" s="23" t="n"/>
      <c r="K21" s="24">
        <f>IF(OR(J21="",Listas!$B$2=""),"",IFERROR(EDATE(J21,Listas!$B$2),""))</f>
        <v/>
      </c>
      <c r="L21" s="14" t="n"/>
      <c r="M21" s="13" t="n"/>
      <c r="N21" s="17">
        <f>IF(COUNTA(A21:J21,L21:M21)=0,"",IF(OR(A21="",B21="",C21="",D21="",E21="",F21="",G21="",H21="",I21="",J21="",K21="",L21="",Listas!$B$4=""),"Cadastro incompleto",IF(OR(L21&lt;&gt;"Ativo",I21&lt;&gt;"Sim",F21="Não"),"Não convidar",IF(K21&lt;Listas!$B$4,"Revisar antes de convidar",IF(F21="Talvez","Confirmar interesse","Elegível para convite")))))</f>
        <v/>
      </c>
      <c r="O21" s="18">
        <f>IF(OR(A21="",K21="",Listas!$B$4=""),"",IFERROR(K21-Listas!$B$4,""))</f>
        <v/>
      </c>
      <c r="Q21">
        <f>""</f>
        <v/>
      </c>
      <c r="R21">
        <f>""</f>
        <v/>
      </c>
      <c r="S21">
        <f>""</f>
        <v/>
      </c>
      <c r="T21">
        <f>""</f>
        <v/>
      </c>
      <c r="U21">
        <f>""</f>
        <v/>
      </c>
      <c r="V21">
        <f>""</f>
        <v/>
      </c>
      <c r="W21">
        <f>""</f>
        <v/>
      </c>
      <c r="X21">
        <f>""</f>
        <v/>
      </c>
    </row>
    <row r="22" ht="22" customHeight="1">
      <c r="A22" s="12" t="n"/>
      <c r="B22" s="12" t="n"/>
      <c r="C22" s="13" t="n"/>
      <c r="D22" s="13" t="n"/>
      <c r="E22" s="14" t="n"/>
      <c r="F22" s="14" t="n"/>
      <c r="G22" s="13" t="n"/>
      <c r="H22" s="13" t="n"/>
      <c r="I22" s="13" t="n"/>
      <c r="J22" s="23" t="n"/>
      <c r="K22" s="24">
        <f>IF(OR(J22="",Listas!$B$2=""),"",IFERROR(EDATE(J22,Listas!$B$2),""))</f>
        <v/>
      </c>
      <c r="L22" s="14" t="n"/>
      <c r="M22" s="13" t="n"/>
      <c r="N22" s="17">
        <f>IF(COUNTA(A22:J22,L22:M22)=0,"",IF(OR(A22="",B22="",C22="",D22="",E22="",F22="",G22="",H22="",I22="",J22="",K22="",L22="",Listas!$B$4=""),"Cadastro incompleto",IF(OR(L22&lt;&gt;"Ativo",I22&lt;&gt;"Sim",F22="Não"),"Não convidar",IF(K22&lt;Listas!$B$4,"Revisar antes de convidar",IF(F22="Talvez","Confirmar interesse","Elegível para convite")))))</f>
        <v/>
      </c>
      <c r="O22" s="18">
        <f>IF(OR(A22="",K22="",Listas!$B$4=""),"",IFERROR(K22-Listas!$B$4,""))</f>
        <v/>
      </c>
      <c r="Q22">
        <f>""</f>
        <v/>
      </c>
      <c r="R22">
        <f>""</f>
        <v/>
      </c>
      <c r="S22">
        <f>""</f>
        <v/>
      </c>
      <c r="T22">
        <f>""</f>
        <v/>
      </c>
      <c r="U22">
        <f>""</f>
        <v/>
      </c>
      <c r="V22">
        <f>""</f>
        <v/>
      </c>
      <c r="W22">
        <f>""</f>
        <v/>
      </c>
      <c r="X22">
        <f>""</f>
        <v/>
      </c>
    </row>
    <row r="23" ht="22" customHeight="1">
      <c r="A23" s="12" t="n"/>
      <c r="B23" s="12" t="n"/>
      <c r="C23" s="13" t="n"/>
      <c r="D23" s="13" t="n"/>
      <c r="E23" s="14" t="n"/>
      <c r="F23" s="14" t="n"/>
      <c r="G23" s="13" t="n"/>
      <c r="H23" s="13" t="n"/>
      <c r="I23" s="13" t="n"/>
      <c r="J23" s="23" t="n"/>
      <c r="K23" s="24">
        <f>IF(OR(J23="",Listas!$B$2=""),"",IFERROR(EDATE(J23,Listas!$B$2),""))</f>
        <v/>
      </c>
      <c r="L23" s="14" t="n"/>
      <c r="M23" s="13" t="n"/>
      <c r="N23" s="17">
        <f>IF(COUNTA(A23:J23,L23:M23)=0,"",IF(OR(A23="",B23="",C23="",D23="",E23="",F23="",G23="",H23="",I23="",J23="",K23="",L23="",Listas!$B$4=""),"Cadastro incompleto",IF(OR(L23&lt;&gt;"Ativo",I23&lt;&gt;"Sim",F23="Não"),"Não convidar",IF(K23&lt;Listas!$B$4,"Revisar antes de convidar",IF(F23="Talvez","Confirmar interesse","Elegível para convite")))))</f>
        <v/>
      </c>
      <c r="O23" s="18">
        <f>IF(OR(A23="",K23="",Listas!$B$4=""),"",IFERROR(K23-Listas!$B$4,""))</f>
        <v/>
      </c>
      <c r="Q23">
        <f>""</f>
        <v/>
      </c>
      <c r="R23">
        <f>""</f>
        <v/>
      </c>
      <c r="S23">
        <f>""</f>
        <v/>
      </c>
      <c r="T23">
        <f>""</f>
        <v/>
      </c>
      <c r="U23">
        <f>""</f>
        <v/>
      </c>
      <c r="V23">
        <f>""</f>
        <v/>
      </c>
      <c r="W23">
        <f>""</f>
        <v/>
      </c>
      <c r="X23">
        <f>""</f>
        <v/>
      </c>
    </row>
    <row r="24" ht="22" customHeight="1">
      <c r="A24" s="12" t="n"/>
      <c r="B24" s="12" t="n"/>
      <c r="C24" s="13" t="n"/>
      <c r="D24" s="13" t="n"/>
      <c r="E24" s="14" t="n"/>
      <c r="F24" s="14" t="n"/>
      <c r="G24" s="13" t="n"/>
      <c r="H24" s="13" t="n"/>
      <c r="I24" s="13" t="n"/>
      <c r="J24" s="23" t="n"/>
      <c r="K24" s="24">
        <f>IF(OR(J24="",Listas!$B$2=""),"",IFERROR(EDATE(J24,Listas!$B$2),""))</f>
        <v/>
      </c>
      <c r="L24" s="14" t="n"/>
      <c r="M24" s="13" t="n"/>
      <c r="N24" s="17">
        <f>IF(COUNTA(A24:J24,L24:M24)=0,"",IF(OR(A24="",B24="",C24="",D24="",E24="",F24="",G24="",H24="",I24="",J24="",K24="",L24="",Listas!$B$4=""),"Cadastro incompleto",IF(OR(L24&lt;&gt;"Ativo",I24&lt;&gt;"Sim",F24="Não"),"Não convidar",IF(K24&lt;Listas!$B$4,"Revisar antes de convidar",IF(F24="Talvez","Confirmar interesse","Elegível para convite")))))</f>
        <v/>
      </c>
      <c r="O24" s="18">
        <f>IF(OR(A24="",K24="",Listas!$B$4=""),"",IFERROR(K24-Listas!$B$4,""))</f>
        <v/>
      </c>
      <c r="Q24">
        <f>""</f>
        <v/>
      </c>
      <c r="R24">
        <f>""</f>
        <v/>
      </c>
      <c r="S24">
        <f>""</f>
        <v/>
      </c>
      <c r="T24">
        <f>""</f>
        <v/>
      </c>
      <c r="U24">
        <f>""</f>
        <v/>
      </c>
      <c r="V24">
        <f>""</f>
        <v/>
      </c>
      <c r="W24">
        <f>""</f>
        <v/>
      </c>
      <c r="X24">
        <f>""</f>
        <v/>
      </c>
    </row>
    <row r="25" ht="22" customHeight="1">
      <c r="A25" s="12" t="n"/>
      <c r="B25" s="12" t="n"/>
      <c r="C25" s="13" t="n"/>
      <c r="D25" s="13" t="n"/>
      <c r="E25" s="14" t="n"/>
      <c r="F25" s="14" t="n"/>
      <c r="G25" s="13" t="n"/>
      <c r="H25" s="13" t="n"/>
      <c r="I25" s="13" t="n"/>
      <c r="J25" s="23" t="n"/>
      <c r="K25" s="24">
        <f>IF(OR(J25="",Listas!$B$2=""),"",IFERROR(EDATE(J25,Listas!$B$2),""))</f>
        <v/>
      </c>
      <c r="L25" s="14" t="n"/>
      <c r="M25" s="13" t="n"/>
      <c r="N25" s="17">
        <f>IF(COUNTA(A25:J25,L25:M25)=0,"",IF(OR(A25="",B25="",C25="",D25="",E25="",F25="",G25="",H25="",I25="",J25="",K25="",L25="",Listas!$B$4=""),"Cadastro incompleto",IF(OR(L25&lt;&gt;"Ativo",I25&lt;&gt;"Sim",F25="Não"),"Não convidar",IF(K25&lt;Listas!$B$4,"Revisar antes de convidar",IF(F25="Talvez","Confirmar interesse","Elegível para convite")))))</f>
        <v/>
      </c>
      <c r="O25" s="18">
        <f>IF(OR(A25="",K25="",Listas!$B$4=""),"",IFERROR(K25-Listas!$B$4,""))</f>
        <v/>
      </c>
      <c r="Q25">
        <f>""</f>
        <v/>
      </c>
      <c r="R25">
        <f>""</f>
        <v/>
      </c>
      <c r="S25">
        <f>""</f>
        <v/>
      </c>
      <c r="T25">
        <f>""</f>
        <v/>
      </c>
      <c r="U25">
        <f>""</f>
        <v/>
      </c>
      <c r="V25">
        <f>""</f>
        <v/>
      </c>
      <c r="W25">
        <f>""</f>
        <v/>
      </c>
      <c r="X25">
        <f>""</f>
        <v/>
      </c>
    </row>
    <row r="26" ht="22" customHeight="1">
      <c r="A26" s="12" t="n"/>
      <c r="B26" s="12" t="n"/>
      <c r="C26" s="13" t="n"/>
      <c r="D26" s="13" t="n"/>
      <c r="E26" s="14" t="n"/>
      <c r="F26" s="14" t="n"/>
      <c r="G26" s="13" t="n"/>
      <c r="H26" s="13" t="n"/>
      <c r="I26" s="13" t="n"/>
      <c r="J26" s="23" t="n"/>
      <c r="K26" s="24">
        <f>IF(OR(J26="",Listas!$B$2=""),"",IFERROR(EDATE(J26,Listas!$B$2),""))</f>
        <v/>
      </c>
      <c r="L26" s="14" t="n"/>
      <c r="M26" s="13" t="n"/>
      <c r="N26" s="17">
        <f>IF(COUNTA(A26:J26,L26:M26)=0,"",IF(OR(A26="",B26="",C26="",D26="",E26="",F26="",G26="",H26="",I26="",J26="",K26="",L26="",Listas!$B$4=""),"Cadastro incompleto",IF(OR(L26&lt;&gt;"Ativo",I26&lt;&gt;"Sim",F26="Não"),"Não convidar",IF(K26&lt;Listas!$B$4,"Revisar antes de convidar",IF(F26="Talvez","Confirmar interesse","Elegível para convite")))))</f>
        <v/>
      </c>
      <c r="O26" s="18">
        <f>IF(OR(A26="",K26="",Listas!$B$4=""),"",IFERROR(K26-Listas!$B$4,""))</f>
        <v/>
      </c>
      <c r="Q26">
        <f>""</f>
        <v/>
      </c>
      <c r="R26">
        <f>""</f>
        <v/>
      </c>
      <c r="S26">
        <f>""</f>
        <v/>
      </c>
      <c r="T26">
        <f>""</f>
        <v/>
      </c>
      <c r="U26">
        <f>""</f>
        <v/>
      </c>
      <c r="V26">
        <f>""</f>
        <v/>
      </c>
      <c r="W26">
        <f>""</f>
        <v/>
      </c>
      <c r="X26">
        <f>""</f>
        <v/>
      </c>
    </row>
    <row r="27" ht="22" customHeight="1">
      <c r="A27" s="12" t="n"/>
      <c r="B27" s="12" t="n"/>
      <c r="C27" s="13" t="n"/>
      <c r="D27" s="13" t="n"/>
      <c r="E27" s="14" t="n"/>
      <c r="F27" s="14" t="n"/>
      <c r="G27" s="13" t="n"/>
      <c r="H27" s="13" t="n"/>
      <c r="I27" s="13" t="n"/>
      <c r="J27" s="23" t="n"/>
      <c r="K27" s="24">
        <f>IF(OR(J27="",Listas!$B$2=""),"",IFERROR(EDATE(J27,Listas!$B$2),""))</f>
        <v/>
      </c>
      <c r="L27" s="14" t="n"/>
      <c r="M27" s="13" t="n"/>
      <c r="N27" s="17">
        <f>IF(COUNTA(A27:J27,L27:M27)=0,"",IF(OR(A27="",B27="",C27="",D27="",E27="",F27="",G27="",H27="",I27="",J27="",K27="",L27="",Listas!$B$4=""),"Cadastro incompleto",IF(OR(L27&lt;&gt;"Ativo",I27&lt;&gt;"Sim",F27="Não"),"Não convidar",IF(K27&lt;Listas!$B$4,"Revisar antes de convidar",IF(F27="Talvez","Confirmar interesse","Elegível para convite")))))</f>
        <v/>
      </c>
      <c r="O27" s="18">
        <f>IF(OR(A27="",K27="",Listas!$B$4=""),"",IFERROR(K27-Listas!$B$4,""))</f>
        <v/>
      </c>
      <c r="Q27">
        <f>""</f>
        <v/>
      </c>
      <c r="R27">
        <f>""</f>
        <v/>
      </c>
      <c r="S27">
        <f>""</f>
        <v/>
      </c>
      <c r="T27">
        <f>""</f>
        <v/>
      </c>
      <c r="U27">
        <f>""</f>
        <v/>
      </c>
      <c r="V27">
        <f>""</f>
        <v/>
      </c>
      <c r="W27">
        <f>""</f>
        <v/>
      </c>
      <c r="X27">
        <f>""</f>
        <v/>
      </c>
    </row>
    <row r="28" ht="22" customHeight="1">
      <c r="A28" s="12" t="n"/>
      <c r="B28" s="12" t="n"/>
      <c r="C28" s="13" t="n"/>
      <c r="D28" s="13" t="n"/>
      <c r="E28" s="14" t="n"/>
      <c r="F28" s="14" t="n"/>
      <c r="G28" s="13" t="n"/>
      <c r="H28" s="13" t="n"/>
      <c r="I28" s="13" t="n"/>
      <c r="J28" s="23" t="n"/>
      <c r="K28" s="24">
        <f>IF(OR(J28="",Listas!$B$2=""),"",IFERROR(EDATE(J28,Listas!$B$2),""))</f>
        <v/>
      </c>
      <c r="L28" s="14" t="n"/>
      <c r="M28" s="13" t="n"/>
      <c r="N28" s="17">
        <f>IF(COUNTA(A28:J28,L28:M28)=0,"",IF(OR(A28="",B28="",C28="",D28="",E28="",F28="",G28="",H28="",I28="",J28="",K28="",L28="",Listas!$B$4=""),"Cadastro incompleto",IF(OR(L28&lt;&gt;"Ativo",I28&lt;&gt;"Sim",F28="Não"),"Não convidar",IF(K28&lt;Listas!$B$4,"Revisar antes de convidar",IF(F28="Talvez","Confirmar interesse","Elegível para convite")))))</f>
        <v/>
      </c>
      <c r="O28" s="18">
        <f>IF(OR(A28="",K28="",Listas!$B$4=""),"",IFERROR(K28-Listas!$B$4,""))</f>
        <v/>
      </c>
      <c r="Q28">
        <f>""</f>
        <v/>
      </c>
      <c r="R28">
        <f>""</f>
        <v/>
      </c>
      <c r="S28">
        <f>""</f>
        <v/>
      </c>
      <c r="T28">
        <f>""</f>
        <v/>
      </c>
      <c r="U28">
        <f>""</f>
        <v/>
      </c>
      <c r="V28">
        <f>""</f>
        <v/>
      </c>
      <c r="W28">
        <f>""</f>
        <v/>
      </c>
      <c r="X28">
        <f>""</f>
        <v/>
      </c>
    </row>
    <row r="29" ht="22" customHeight="1">
      <c r="A29" s="12" t="n"/>
      <c r="B29" s="12" t="n"/>
      <c r="C29" s="13" t="n"/>
      <c r="D29" s="13" t="n"/>
      <c r="E29" s="14" t="n"/>
      <c r="F29" s="14" t="n"/>
      <c r="G29" s="13" t="n"/>
      <c r="H29" s="13" t="n"/>
      <c r="I29" s="13" t="n"/>
      <c r="J29" s="23" t="n"/>
      <c r="K29" s="24">
        <f>IF(OR(J29="",Listas!$B$2=""),"",IFERROR(EDATE(J29,Listas!$B$2),""))</f>
        <v/>
      </c>
      <c r="L29" s="14" t="n"/>
      <c r="M29" s="13" t="n"/>
      <c r="N29" s="17">
        <f>IF(COUNTA(A29:J29,L29:M29)=0,"",IF(OR(A29="",B29="",C29="",D29="",E29="",F29="",G29="",H29="",I29="",J29="",K29="",L29="",Listas!$B$4=""),"Cadastro incompleto",IF(OR(L29&lt;&gt;"Ativo",I29&lt;&gt;"Sim",F29="Não"),"Não convidar",IF(K29&lt;Listas!$B$4,"Revisar antes de convidar",IF(F29="Talvez","Confirmar interesse","Elegível para convite")))))</f>
        <v/>
      </c>
      <c r="O29" s="18">
        <f>IF(OR(A29="",K29="",Listas!$B$4=""),"",IFERROR(K29-Listas!$B$4,""))</f>
        <v/>
      </c>
      <c r="Q29">
        <f>""</f>
        <v/>
      </c>
      <c r="R29">
        <f>""</f>
        <v/>
      </c>
      <c r="S29">
        <f>""</f>
        <v/>
      </c>
      <c r="T29">
        <f>""</f>
        <v/>
      </c>
      <c r="U29">
        <f>""</f>
        <v/>
      </c>
      <c r="V29">
        <f>""</f>
        <v/>
      </c>
      <c r="W29">
        <f>""</f>
        <v/>
      </c>
      <c r="X29">
        <f>""</f>
        <v/>
      </c>
    </row>
    <row r="30" ht="22" customHeight="1">
      <c r="A30" s="12" t="n"/>
      <c r="B30" s="12" t="n"/>
      <c r="C30" s="13" t="n"/>
      <c r="D30" s="13" t="n"/>
      <c r="E30" s="14" t="n"/>
      <c r="F30" s="14" t="n"/>
      <c r="G30" s="13" t="n"/>
      <c r="H30" s="13" t="n"/>
      <c r="I30" s="13" t="n"/>
      <c r="J30" s="23" t="n"/>
      <c r="K30" s="24">
        <f>IF(OR(J30="",Listas!$B$2=""),"",IFERROR(EDATE(J30,Listas!$B$2),""))</f>
        <v/>
      </c>
      <c r="L30" s="14" t="n"/>
      <c r="M30" s="13" t="n"/>
      <c r="N30" s="17">
        <f>IF(COUNTA(A30:J30,L30:M30)=0,"",IF(OR(A30="",B30="",C30="",D30="",E30="",F30="",G30="",H30="",I30="",J30="",K30="",L30="",Listas!$B$4=""),"Cadastro incompleto",IF(OR(L30&lt;&gt;"Ativo",I30&lt;&gt;"Sim",F30="Não"),"Não convidar",IF(K30&lt;Listas!$B$4,"Revisar antes de convidar",IF(F30="Talvez","Confirmar interesse","Elegível para convite")))))</f>
        <v/>
      </c>
      <c r="O30" s="18">
        <f>IF(OR(A30="",K30="",Listas!$B$4=""),"",IFERROR(K30-Listas!$B$4,""))</f>
        <v/>
      </c>
      <c r="Q30">
        <f>""</f>
        <v/>
      </c>
      <c r="R30">
        <f>""</f>
        <v/>
      </c>
      <c r="S30">
        <f>""</f>
        <v/>
      </c>
      <c r="T30">
        <f>""</f>
        <v/>
      </c>
      <c r="U30">
        <f>""</f>
        <v/>
      </c>
      <c r="V30">
        <f>""</f>
        <v/>
      </c>
      <c r="W30">
        <f>""</f>
        <v/>
      </c>
      <c r="X30">
        <f>""</f>
        <v/>
      </c>
    </row>
    <row r="31" ht="22" customHeight="1">
      <c r="A31" s="12" t="n"/>
      <c r="B31" s="12" t="n"/>
      <c r="C31" s="13" t="n"/>
      <c r="D31" s="13" t="n"/>
      <c r="E31" s="14" t="n"/>
      <c r="F31" s="14" t="n"/>
      <c r="G31" s="13" t="n"/>
      <c r="H31" s="13" t="n"/>
      <c r="I31" s="13" t="n"/>
      <c r="J31" s="23" t="n"/>
      <c r="K31" s="24">
        <f>IF(OR(J31="",Listas!$B$2=""),"",IFERROR(EDATE(J31,Listas!$B$2),""))</f>
        <v/>
      </c>
      <c r="L31" s="14" t="n"/>
      <c r="M31" s="13" t="n"/>
      <c r="N31" s="17">
        <f>IF(COUNTA(A31:J31,L31:M31)=0,"",IF(OR(A31="",B31="",C31="",D31="",E31="",F31="",G31="",H31="",I31="",J31="",K31="",L31="",Listas!$B$4=""),"Cadastro incompleto",IF(OR(L31&lt;&gt;"Ativo",I31&lt;&gt;"Sim",F31="Não"),"Não convidar",IF(K31&lt;Listas!$B$4,"Revisar antes de convidar",IF(F31="Talvez","Confirmar interesse","Elegível para convite")))))</f>
        <v/>
      </c>
      <c r="O31" s="18">
        <f>IF(OR(A31="",K31="",Listas!$B$4=""),"",IFERROR(K31-Listas!$B$4,""))</f>
        <v/>
      </c>
      <c r="Q31">
        <f>""</f>
        <v/>
      </c>
      <c r="R31">
        <f>""</f>
        <v/>
      </c>
      <c r="S31">
        <f>""</f>
        <v/>
      </c>
      <c r="T31">
        <f>""</f>
        <v/>
      </c>
      <c r="U31">
        <f>""</f>
        <v/>
      </c>
      <c r="V31">
        <f>""</f>
        <v/>
      </c>
      <c r="W31">
        <f>""</f>
        <v/>
      </c>
      <c r="X31">
        <f>""</f>
        <v/>
      </c>
    </row>
    <row r="32" ht="22" customHeight="1">
      <c r="A32" s="12" t="n"/>
      <c r="B32" s="12" t="n"/>
      <c r="C32" s="13" t="n"/>
      <c r="D32" s="13" t="n"/>
      <c r="E32" s="14" t="n"/>
      <c r="F32" s="14" t="n"/>
      <c r="G32" s="13" t="n"/>
      <c r="H32" s="13" t="n"/>
      <c r="I32" s="13" t="n"/>
      <c r="J32" s="23" t="n"/>
      <c r="K32" s="24">
        <f>IF(OR(J32="",Listas!$B$2=""),"",IFERROR(EDATE(J32,Listas!$B$2),""))</f>
        <v/>
      </c>
      <c r="L32" s="14" t="n"/>
      <c r="M32" s="13" t="n"/>
      <c r="N32" s="17">
        <f>IF(COUNTA(A32:J32,L32:M32)=0,"",IF(OR(A32="",B32="",C32="",D32="",E32="",F32="",G32="",H32="",I32="",J32="",K32="",L32="",Listas!$B$4=""),"Cadastro incompleto",IF(OR(L32&lt;&gt;"Ativo",I32&lt;&gt;"Sim",F32="Não"),"Não convidar",IF(K32&lt;Listas!$B$4,"Revisar antes de convidar",IF(F32="Talvez","Confirmar interesse","Elegível para convite")))))</f>
        <v/>
      </c>
      <c r="O32" s="18">
        <f>IF(OR(A32="",K32="",Listas!$B$4=""),"",IFERROR(K32-Listas!$B$4,""))</f>
        <v/>
      </c>
      <c r="Q32">
        <f>""</f>
        <v/>
      </c>
      <c r="R32">
        <f>""</f>
        <v/>
      </c>
      <c r="S32">
        <f>""</f>
        <v/>
      </c>
      <c r="T32">
        <f>""</f>
        <v/>
      </c>
      <c r="U32">
        <f>""</f>
        <v/>
      </c>
      <c r="V32">
        <f>""</f>
        <v/>
      </c>
      <c r="W32">
        <f>""</f>
        <v/>
      </c>
      <c r="X32">
        <f>""</f>
        <v/>
      </c>
    </row>
    <row r="33" ht="22" customHeight="1">
      <c r="A33" s="12" t="n"/>
      <c r="B33" s="12" t="n"/>
      <c r="C33" s="13" t="n"/>
      <c r="D33" s="13" t="n"/>
      <c r="E33" s="14" t="n"/>
      <c r="F33" s="14" t="n"/>
      <c r="G33" s="13" t="n"/>
      <c r="H33" s="13" t="n"/>
      <c r="I33" s="13" t="n"/>
      <c r="J33" s="23" t="n"/>
      <c r="K33" s="24">
        <f>IF(OR(J33="",Listas!$B$2=""),"",IFERROR(EDATE(J33,Listas!$B$2),""))</f>
        <v/>
      </c>
      <c r="L33" s="14" t="n"/>
      <c r="M33" s="13" t="n"/>
      <c r="N33" s="17">
        <f>IF(COUNTA(A33:J33,L33:M33)=0,"",IF(OR(A33="",B33="",C33="",D33="",E33="",F33="",G33="",H33="",I33="",J33="",K33="",L33="",Listas!$B$4=""),"Cadastro incompleto",IF(OR(L33&lt;&gt;"Ativo",I33&lt;&gt;"Sim",F33="Não"),"Não convidar",IF(K33&lt;Listas!$B$4,"Revisar antes de convidar",IF(F33="Talvez","Confirmar interesse","Elegível para convite")))))</f>
        <v/>
      </c>
      <c r="O33" s="18">
        <f>IF(OR(A33="",K33="",Listas!$B$4=""),"",IFERROR(K33-Listas!$B$4,""))</f>
        <v/>
      </c>
      <c r="Q33">
        <f>""</f>
        <v/>
      </c>
      <c r="R33">
        <f>""</f>
        <v/>
      </c>
      <c r="S33">
        <f>""</f>
        <v/>
      </c>
      <c r="T33">
        <f>""</f>
        <v/>
      </c>
      <c r="U33">
        <f>""</f>
        <v/>
      </c>
      <c r="V33">
        <f>""</f>
        <v/>
      </c>
      <c r="W33">
        <f>""</f>
        <v/>
      </c>
      <c r="X33">
        <f>""</f>
        <v/>
      </c>
    </row>
    <row r="34" ht="22" customHeight="1">
      <c r="A34" s="12" t="n"/>
      <c r="B34" s="12" t="n"/>
      <c r="C34" s="13" t="n"/>
      <c r="D34" s="13" t="n"/>
      <c r="E34" s="14" t="n"/>
      <c r="F34" s="14" t="n"/>
      <c r="G34" s="13" t="n"/>
      <c r="H34" s="13" t="n"/>
      <c r="I34" s="13" t="n"/>
      <c r="J34" s="23" t="n"/>
      <c r="K34" s="24">
        <f>IF(OR(J34="",Listas!$B$2=""),"",IFERROR(EDATE(J34,Listas!$B$2),""))</f>
        <v/>
      </c>
      <c r="L34" s="14" t="n"/>
      <c r="M34" s="13" t="n"/>
      <c r="N34" s="17">
        <f>IF(COUNTA(A34:J34,L34:M34)=0,"",IF(OR(A34="",B34="",C34="",D34="",E34="",F34="",G34="",H34="",I34="",J34="",K34="",L34="",Listas!$B$4=""),"Cadastro incompleto",IF(OR(L34&lt;&gt;"Ativo",I34&lt;&gt;"Sim",F34="Não"),"Não convidar",IF(K34&lt;Listas!$B$4,"Revisar antes de convidar",IF(F34="Talvez","Confirmar interesse","Elegível para convite")))))</f>
        <v/>
      </c>
      <c r="O34" s="18">
        <f>IF(OR(A34="",K34="",Listas!$B$4=""),"",IFERROR(K34-Listas!$B$4,""))</f>
        <v/>
      </c>
      <c r="Q34">
        <f>""</f>
        <v/>
      </c>
      <c r="R34">
        <f>""</f>
        <v/>
      </c>
      <c r="S34">
        <f>""</f>
        <v/>
      </c>
      <c r="T34">
        <f>""</f>
        <v/>
      </c>
      <c r="U34">
        <f>""</f>
        <v/>
      </c>
      <c r="V34">
        <f>""</f>
        <v/>
      </c>
      <c r="W34">
        <f>""</f>
        <v/>
      </c>
      <c r="X34">
        <f>""</f>
        <v/>
      </c>
    </row>
    <row r="35" ht="22" customHeight="1">
      <c r="A35" s="12" t="n"/>
      <c r="B35" s="12" t="n"/>
      <c r="C35" s="13" t="n"/>
      <c r="D35" s="13" t="n"/>
      <c r="E35" s="14" t="n"/>
      <c r="F35" s="14" t="n"/>
      <c r="G35" s="13" t="n"/>
      <c r="H35" s="13" t="n"/>
      <c r="I35" s="13" t="n"/>
      <c r="J35" s="23" t="n"/>
      <c r="K35" s="24">
        <f>IF(OR(J35="",Listas!$B$2=""),"",IFERROR(EDATE(J35,Listas!$B$2),""))</f>
        <v/>
      </c>
      <c r="L35" s="14" t="n"/>
      <c r="M35" s="13" t="n"/>
      <c r="N35" s="17">
        <f>IF(COUNTA(A35:J35,L35:M35)=0,"",IF(OR(A35="",B35="",C35="",D35="",E35="",F35="",G35="",H35="",I35="",J35="",K35="",L35="",Listas!$B$4=""),"Cadastro incompleto",IF(OR(L35&lt;&gt;"Ativo",I35&lt;&gt;"Sim",F35="Não"),"Não convidar",IF(K35&lt;Listas!$B$4,"Revisar antes de convidar",IF(F35="Talvez","Confirmar interesse","Elegível para convite")))))</f>
        <v/>
      </c>
      <c r="O35" s="18">
        <f>IF(OR(A35="",K35="",Listas!$B$4=""),"",IFERROR(K35-Listas!$B$4,""))</f>
        <v/>
      </c>
      <c r="Q35">
        <f>""</f>
        <v/>
      </c>
      <c r="R35">
        <f>""</f>
        <v/>
      </c>
      <c r="S35">
        <f>""</f>
        <v/>
      </c>
      <c r="T35">
        <f>""</f>
        <v/>
      </c>
      <c r="U35">
        <f>""</f>
        <v/>
      </c>
      <c r="V35">
        <f>""</f>
        <v/>
      </c>
      <c r="W35">
        <f>""</f>
        <v/>
      </c>
      <c r="X35">
        <f>""</f>
        <v/>
      </c>
    </row>
    <row r="36" ht="22" customHeight="1">
      <c r="A36" s="12" t="n"/>
      <c r="B36" s="12" t="n"/>
      <c r="C36" s="13" t="n"/>
      <c r="D36" s="13" t="n"/>
      <c r="E36" s="14" t="n"/>
      <c r="F36" s="14" t="n"/>
      <c r="G36" s="13" t="n"/>
      <c r="H36" s="13" t="n"/>
      <c r="I36" s="13" t="n"/>
      <c r="J36" s="23" t="n"/>
      <c r="K36" s="24">
        <f>IF(OR(J36="",Listas!$B$2=""),"",IFERROR(EDATE(J36,Listas!$B$2),""))</f>
        <v/>
      </c>
      <c r="L36" s="14" t="n"/>
      <c r="M36" s="13" t="n"/>
      <c r="N36" s="17">
        <f>IF(COUNTA(A36:J36,L36:M36)=0,"",IF(OR(A36="",B36="",C36="",D36="",E36="",F36="",G36="",H36="",I36="",J36="",K36="",L36="",Listas!$B$4=""),"Cadastro incompleto",IF(OR(L36&lt;&gt;"Ativo",I36&lt;&gt;"Sim",F36="Não"),"Não convidar",IF(K36&lt;Listas!$B$4,"Revisar antes de convidar",IF(F36="Talvez","Confirmar interesse","Elegível para convite")))))</f>
        <v/>
      </c>
      <c r="O36" s="18">
        <f>IF(OR(A36="",K36="",Listas!$B$4=""),"",IFERROR(K36-Listas!$B$4,""))</f>
        <v/>
      </c>
      <c r="Q36">
        <f>""</f>
        <v/>
      </c>
      <c r="R36">
        <f>""</f>
        <v/>
      </c>
      <c r="S36">
        <f>""</f>
        <v/>
      </c>
      <c r="T36">
        <f>""</f>
        <v/>
      </c>
      <c r="U36">
        <f>""</f>
        <v/>
      </c>
      <c r="V36">
        <f>""</f>
        <v/>
      </c>
      <c r="W36">
        <f>""</f>
        <v/>
      </c>
      <c r="X36">
        <f>""</f>
        <v/>
      </c>
    </row>
    <row r="37" ht="22" customHeight="1">
      <c r="A37" s="12" t="n"/>
      <c r="B37" s="12" t="n"/>
      <c r="C37" s="13" t="n"/>
      <c r="D37" s="13" t="n"/>
      <c r="E37" s="14" t="n"/>
      <c r="F37" s="14" t="n"/>
      <c r="G37" s="13" t="n"/>
      <c r="H37" s="13" t="n"/>
      <c r="I37" s="13" t="n"/>
      <c r="J37" s="23" t="n"/>
      <c r="K37" s="24">
        <f>IF(OR(J37="",Listas!$B$2=""),"",IFERROR(EDATE(J37,Listas!$B$2),""))</f>
        <v/>
      </c>
      <c r="L37" s="14" t="n"/>
      <c r="M37" s="13" t="n"/>
      <c r="N37" s="17">
        <f>IF(COUNTA(A37:J37,L37:M37)=0,"",IF(OR(A37="",B37="",C37="",D37="",E37="",F37="",G37="",H37="",I37="",J37="",K37="",L37="",Listas!$B$4=""),"Cadastro incompleto",IF(OR(L37&lt;&gt;"Ativo",I37&lt;&gt;"Sim",F37="Não"),"Não convidar",IF(K37&lt;Listas!$B$4,"Revisar antes de convidar",IF(F37="Talvez","Confirmar interesse","Elegível para convite")))))</f>
        <v/>
      </c>
      <c r="O37" s="18">
        <f>IF(OR(A37="",K37="",Listas!$B$4=""),"",IFERROR(K37-Listas!$B$4,""))</f>
        <v/>
      </c>
      <c r="Q37">
        <f>""</f>
        <v/>
      </c>
      <c r="R37">
        <f>""</f>
        <v/>
      </c>
      <c r="S37">
        <f>""</f>
        <v/>
      </c>
      <c r="T37">
        <f>""</f>
        <v/>
      </c>
      <c r="U37">
        <f>""</f>
        <v/>
      </c>
      <c r="V37">
        <f>""</f>
        <v/>
      </c>
      <c r="W37">
        <f>""</f>
        <v/>
      </c>
      <c r="X37">
        <f>""</f>
        <v/>
      </c>
    </row>
    <row r="38" ht="22" customHeight="1">
      <c r="A38" s="12" t="n"/>
      <c r="B38" s="12" t="n"/>
      <c r="C38" s="13" t="n"/>
      <c r="D38" s="13" t="n"/>
      <c r="E38" s="14" t="n"/>
      <c r="F38" s="14" t="n"/>
      <c r="G38" s="13" t="n"/>
      <c r="H38" s="13" t="n"/>
      <c r="I38" s="13" t="n"/>
      <c r="J38" s="23" t="n"/>
      <c r="K38" s="24">
        <f>IF(OR(J38="",Listas!$B$2=""),"",IFERROR(EDATE(J38,Listas!$B$2),""))</f>
        <v/>
      </c>
      <c r="L38" s="14" t="n"/>
      <c r="M38" s="13" t="n"/>
      <c r="N38" s="17">
        <f>IF(COUNTA(A38:J38,L38:M38)=0,"",IF(OR(A38="",B38="",C38="",D38="",E38="",F38="",G38="",H38="",I38="",J38="",K38="",L38="",Listas!$B$4=""),"Cadastro incompleto",IF(OR(L38&lt;&gt;"Ativo",I38&lt;&gt;"Sim",F38="Não"),"Não convidar",IF(K38&lt;Listas!$B$4,"Revisar antes de convidar",IF(F38="Talvez","Confirmar interesse","Elegível para convite")))))</f>
        <v/>
      </c>
      <c r="O38" s="18">
        <f>IF(OR(A38="",K38="",Listas!$B$4=""),"",IFERROR(K38-Listas!$B$4,""))</f>
        <v/>
      </c>
      <c r="Q38">
        <f>""</f>
        <v/>
      </c>
      <c r="R38">
        <f>""</f>
        <v/>
      </c>
      <c r="S38">
        <f>""</f>
        <v/>
      </c>
      <c r="T38">
        <f>""</f>
        <v/>
      </c>
      <c r="U38">
        <f>""</f>
        <v/>
      </c>
      <c r="V38">
        <f>""</f>
        <v/>
      </c>
      <c r="W38">
        <f>""</f>
        <v/>
      </c>
      <c r="X38">
        <f>""</f>
        <v/>
      </c>
    </row>
    <row r="39" ht="22" customHeight="1">
      <c r="A39" s="12" t="n"/>
      <c r="B39" s="12" t="n"/>
      <c r="C39" s="13" t="n"/>
      <c r="D39" s="13" t="n"/>
      <c r="E39" s="14" t="n"/>
      <c r="F39" s="14" t="n"/>
      <c r="G39" s="13" t="n"/>
      <c r="H39" s="13" t="n"/>
      <c r="I39" s="13" t="n"/>
      <c r="J39" s="23" t="n"/>
      <c r="K39" s="24">
        <f>IF(OR(J39="",Listas!$B$2=""),"",IFERROR(EDATE(J39,Listas!$B$2),""))</f>
        <v/>
      </c>
      <c r="L39" s="14" t="n"/>
      <c r="M39" s="13" t="n"/>
      <c r="N39" s="17">
        <f>IF(COUNTA(A39:J39,L39:M39)=0,"",IF(OR(A39="",B39="",C39="",D39="",E39="",F39="",G39="",H39="",I39="",J39="",K39="",L39="",Listas!$B$4=""),"Cadastro incompleto",IF(OR(L39&lt;&gt;"Ativo",I39&lt;&gt;"Sim",F39="Não"),"Não convidar",IF(K39&lt;Listas!$B$4,"Revisar antes de convidar",IF(F39="Talvez","Confirmar interesse","Elegível para convite")))))</f>
        <v/>
      </c>
      <c r="O39" s="18">
        <f>IF(OR(A39="",K39="",Listas!$B$4=""),"",IFERROR(K39-Listas!$B$4,""))</f>
        <v/>
      </c>
      <c r="Q39">
        <f>""</f>
        <v/>
      </c>
      <c r="R39">
        <f>""</f>
        <v/>
      </c>
      <c r="S39">
        <f>""</f>
        <v/>
      </c>
      <c r="T39">
        <f>""</f>
        <v/>
      </c>
      <c r="U39">
        <f>""</f>
        <v/>
      </c>
      <c r="V39">
        <f>""</f>
        <v/>
      </c>
      <c r="W39">
        <f>""</f>
        <v/>
      </c>
      <c r="X39">
        <f>""</f>
        <v/>
      </c>
    </row>
    <row r="40" ht="22" customHeight="1">
      <c r="A40" s="12" t="n"/>
      <c r="B40" s="12" t="n"/>
      <c r="C40" s="13" t="n"/>
      <c r="D40" s="13" t="n"/>
      <c r="E40" s="14" t="n"/>
      <c r="F40" s="14" t="n"/>
      <c r="G40" s="13" t="n"/>
      <c r="H40" s="13" t="n"/>
      <c r="I40" s="13" t="n"/>
      <c r="J40" s="23" t="n"/>
      <c r="K40" s="24">
        <f>IF(OR(J40="",Listas!$B$2=""),"",IFERROR(EDATE(J40,Listas!$B$2),""))</f>
        <v/>
      </c>
      <c r="L40" s="14" t="n"/>
      <c r="M40" s="13" t="n"/>
      <c r="N40" s="17">
        <f>IF(COUNTA(A40:J40,L40:M40)=0,"",IF(OR(A40="",B40="",C40="",D40="",E40="",F40="",G40="",H40="",I40="",J40="",K40="",L40="",Listas!$B$4=""),"Cadastro incompleto",IF(OR(L40&lt;&gt;"Ativo",I40&lt;&gt;"Sim",F40="Não"),"Não convidar",IF(K40&lt;Listas!$B$4,"Revisar antes de convidar",IF(F40="Talvez","Confirmar interesse","Elegível para convite")))))</f>
        <v/>
      </c>
      <c r="O40" s="18">
        <f>IF(OR(A40="",K40="",Listas!$B$4=""),"",IFERROR(K40-Listas!$B$4,""))</f>
        <v/>
      </c>
      <c r="Q40">
        <f>""</f>
        <v/>
      </c>
      <c r="R40">
        <f>""</f>
        <v/>
      </c>
      <c r="S40">
        <f>""</f>
        <v/>
      </c>
      <c r="T40">
        <f>""</f>
        <v/>
      </c>
      <c r="U40">
        <f>""</f>
        <v/>
      </c>
      <c r="V40">
        <f>""</f>
        <v/>
      </c>
      <c r="W40">
        <f>""</f>
        <v/>
      </c>
      <c r="X40">
        <f>""</f>
        <v/>
      </c>
    </row>
    <row r="41" ht="22" customHeight="1">
      <c r="A41" s="12" t="n"/>
      <c r="B41" s="12" t="n"/>
      <c r="C41" s="13" t="n"/>
      <c r="D41" s="13" t="n"/>
      <c r="E41" s="14" t="n"/>
      <c r="F41" s="14" t="n"/>
      <c r="G41" s="13" t="n"/>
      <c r="H41" s="13" t="n"/>
      <c r="I41" s="13" t="n"/>
      <c r="J41" s="23" t="n"/>
      <c r="K41" s="24">
        <f>IF(OR(J41="",Listas!$B$2=""),"",IFERROR(EDATE(J41,Listas!$B$2),""))</f>
        <v/>
      </c>
      <c r="L41" s="14" t="n"/>
      <c r="M41" s="13" t="n"/>
      <c r="N41" s="17">
        <f>IF(COUNTA(A41:J41,L41:M41)=0,"",IF(OR(A41="",B41="",C41="",D41="",E41="",F41="",G41="",H41="",I41="",J41="",K41="",L41="",Listas!$B$4=""),"Cadastro incompleto",IF(OR(L41&lt;&gt;"Ativo",I41&lt;&gt;"Sim",F41="Não"),"Não convidar",IF(K41&lt;Listas!$B$4,"Revisar antes de convidar",IF(F41="Talvez","Confirmar interesse","Elegível para convite")))))</f>
        <v/>
      </c>
      <c r="O41" s="18">
        <f>IF(OR(A41="",K41="",Listas!$B$4=""),"",IFERROR(K41-Listas!$B$4,""))</f>
        <v/>
      </c>
      <c r="Q41">
        <f>""</f>
        <v/>
      </c>
      <c r="R41">
        <f>""</f>
        <v/>
      </c>
      <c r="S41">
        <f>""</f>
        <v/>
      </c>
      <c r="T41">
        <f>""</f>
        <v/>
      </c>
      <c r="U41">
        <f>""</f>
        <v/>
      </c>
      <c r="V41">
        <f>""</f>
        <v/>
      </c>
      <c r="W41">
        <f>""</f>
        <v/>
      </c>
      <c r="X41">
        <f>""</f>
        <v/>
      </c>
    </row>
    <row r="42" ht="22" customHeight="1">
      <c r="A42" s="12" t="n"/>
      <c r="B42" s="12" t="n"/>
      <c r="C42" s="13" t="n"/>
      <c r="D42" s="13" t="n"/>
      <c r="E42" s="14" t="n"/>
      <c r="F42" s="14" t="n"/>
      <c r="G42" s="13" t="n"/>
      <c r="H42" s="13" t="n"/>
      <c r="I42" s="13" t="n"/>
      <c r="J42" s="23" t="n"/>
      <c r="K42" s="24">
        <f>IF(OR(J42="",Listas!$B$2=""),"",IFERROR(EDATE(J42,Listas!$B$2),""))</f>
        <v/>
      </c>
      <c r="L42" s="14" t="n"/>
      <c r="M42" s="13" t="n"/>
      <c r="N42" s="17">
        <f>IF(COUNTA(A42:J42,L42:M42)=0,"",IF(OR(A42="",B42="",C42="",D42="",E42="",F42="",G42="",H42="",I42="",J42="",K42="",L42="",Listas!$B$4=""),"Cadastro incompleto",IF(OR(L42&lt;&gt;"Ativo",I42&lt;&gt;"Sim",F42="Não"),"Não convidar",IF(K42&lt;Listas!$B$4,"Revisar antes de convidar",IF(F42="Talvez","Confirmar interesse","Elegível para convite")))))</f>
        <v/>
      </c>
      <c r="O42" s="18">
        <f>IF(OR(A42="",K42="",Listas!$B$4=""),"",IFERROR(K42-Listas!$B$4,""))</f>
        <v/>
      </c>
      <c r="Q42">
        <f>""</f>
        <v/>
      </c>
      <c r="R42">
        <f>""</f>
        <v/>
      </c>
      <c r="S42">
        <f>""</f>
        <v/>
      </c>
      <c r="T42">
        <f>""</f>
        <v/>
      </c>
      <c r="U42">
        <f>""</f>
        <v/>
      </c>
      <c r="V42">
        <f>""</f>
        <v/>
      </c>
      <c r="W42">
        <f>""</f>
        <v/>
      </c>
      <c r="X42">
        <f>""</f>
        <v/>
      </c>
    </row>
    <row r="43" ht="22" customHeight="1">
      <c r="A43" s="12" t="n"/>
      <c r="B43" s="12" t="n"/>
      <c r="C43" s="13" t="n"/>
      <c r="D43" s="13" t="n"/>
      <c r="E43" s="14" t="n"/>
      <c r="F43" s="14" t="n"/>
      <c r="G43" s="13" t="n"/>
      <c r="H43" s="13" t="n"/>
      <c r="I43" s="13" t="n"/>
      <c r="J43" s="23" t="n"/>
      <c r="K43" s="24">
        <f>IF(OR(J43="",Listas!$B$2=""),"",IFERROR(EDATE(J43,Listas!$B$2),""))</f>
        <v/>
      </c>
      <c r="L43" s="14" t="n"/>
      <c r="M43" s="13" t="n"/>
      <c r="N43" s="17">
        <f>IF(COUNTA(A43:J43,L43:M43)=0,"",IF(OR(A43="",B43="",C43="",D43="",E43="",F43="",G43="",H43="",I43="",J43="",K43="",L43="",Listas!$B$4=""),"Cadastro incompleto",IF(OR(L43&lt;&gt;"Ativo",I43&lt;&gt;"Sim",F43="Não"),"Não convidar",IF(K43&lt;Listas!$B$4,"Revisar antes de convidar",IF(F43="Talvez","Confirmar interesse","Elegível para convite")))))</f>
        <v/>
      </c>
      <c r="O43" s="18">
        <f>IF(OR(A43="",K43="",Listas!$B$4=""),"",IFERROR(K43-Listas!$B$4,""))</f>
        <v/>
      </c>
      <c r="Q43">
        <f>""</f>
        <v/>
      </c>
      <c r="R43">
        <f>""</f>
        <v/>
      </c>
      <c r="S43">
        <f>""</f>
        <v/>
      </c>
      <c r="T43">
        <f>""</f>
        <v/>
      </c>
      <c r="U43">
        <f>""</f>
        <v/>
      </c>
      <c r="V43">
        <f>""</f>
        <v/>
      </c>
      <c r="W43">
        <f>""</f>
        <v/>
      </c>
      <c r="X43">
        <f>""</f>
        <v/>
      </c>
    </row>
    <row r="44" ht="22" customHeight="1">
      <c r="A44" s="12" t="n"/>
      <c r="B44" s="12" t="n"/>
      <c r="C44" s="13" t="n"/>
      <c r="D44" s="13" t="n"/>
      <c r="E44" s="14" t="n"/>
      <c r="F44" s="14" t="n"/>
      <c r="G44" s="13" t="n"/>
      <c r="H44" s="13" t="n"/>
      <c r="I44" s="13" t="n"/>
      <c r="J44" s="23" t="n"/>
      <c r="K44" s="24">
        <f>IF(OR(J44="",Listas!$B$2=""),"",IFERROR(EDATE(J44,Listas!$B$2),""))</f>
        <v/>
      </c>
      <c r="L44" s="14" t="n"/>
      <c r="M44" s="13" t="n"/>
      <c r="N44" s="17">
        <f>IF(COUNTA(A44:J44,L44:M44)=0,"",IF(OR(A44="",B44="",C44="",D44="",E44="",F44="",G44="",H44="",I44="",J44="",K44="",L44="",Listas!$B$4=""),"Cadastro incompleto",IF(OR(L44&lt;&gt;"Ativo",I44&lt;&gt;"Sim",F44="Não"),"Não convidar",IF(K44&lt;Listas!$B$4,"Revisar antes de convidar",IF(F44="Talvez","Confirmar interesse","Elegível para convite")))))</f>
        <v/>
      </c>
      <c r="O44" s="18">
        <f>IF(OR(A44="",K44="",Listas!$B$4=""),"",IFERROR(K44-Listas!$B$4,""))</f>
        <v/>
      </c>
      <c r="Q44">
        <f>""</f>
        <v/>
      </c>
      <c r="R44">
        <f>""</f>
        <v/>
      </c>
      <c r="S44">
        <f>""</f>
        <v/>
      </c>
      <c r="T44">
        <f>""</f>
        <v/>
      </c>
      <c r="U44">
        <f>""</f>
        <v/>
      </c>
      <c r="V44">
        <f>""</f>
        <v/>
      </c>
      <c r="W44">
        <f>""</f>
        <v/>
      </c>
      <c r="X44">
        <f>""</f>
        <v/>
      </c>
    </row>
    <row r="45" ht="22" customHeight="1">
      <c r="A45" s="12" t="n"/>
      <c r="B45" s="12" t="n"/>
      <c r="C45" s="13" t="n"/>
      <c r="D45" s="13" t="n"/>
      <c r="E45" s="14" t="n"/>
      <c r="F45" s="14" t="n"/>
      <c r="G45" s="13" t="n"/>
      <c r="H45" s="13" t="n"/>
      <c r="I45" s="13" t="n"/>
      <c r="J45" s="23" t="n"/>
      <c r="K45" s="24">
        <f>IF(OR(J45="",Listas!$B$2=""),"",IFERROR(EDATE(J45,Listas!$B$2),""))</f>
        <v/>
      </c>
      <c r="L45" s="14" t="n"/>
      <c r="M45" s="13" t="n"/>
      <c r="N45" s="17">
        <f>IF(COUNTA(A45:J45,L45:M45)=0,"",IF(OR(A45="",B45="",C45="",D45="",E45="",F45="",G45="",H45="",I45="",J45="",K45="",L45="",Listas!$B$4=""),"Cadastro incompleto",IF(OR(L45&lt;&gt;"Ativo",I45&lt;&gt;"Sim",F45="Não"),"Não convidar",IF(K45&lt;Listas!$B$4,"Revisar antes de convidar",IF(F45="Talvez","Confirmar interesse","Elegível para convite")))))</f>
        <v/>
      </c>
      <c r="O45" s="18">
        <f>IF(OR(A45="",K45="",Listas!$B$4=""),"",IFERROR(K45-Listas!$B$4,""))</f>
        <v/>
      </c>
      <c r="Q45">
        <f>""</f>
        <v/>
      </c>
      <c r="R45">
        <f>""</f>
        <v/>
      </c>
      <c r="S45">
        <f>""</f>
        <v/>
      </c>
      <c r="T45">
        <f>""</f>
        <v/>
      </c>
      <c r="U45">
        <f>""</f>
        <v/>
      </c>
      <c r="V45">
        <f>""</f>
        <v/>
      </c>
      <c r="W45">
        <f>""</f>
        <v/>
      </c>
      <c r="X45">
        <f>""</f>
        <v/>
      </c>
    </row>
    <row r="46" ht="22" customHeight="1">
      <c r="A46" s="12" t="n"/>
      <c r="B46" s="12" t="n"/>
      <c r="C46" s="13" t="n"/>
      <c r="D46" s="13" t="n"/>
      <c r="E46" s="14" t="n"/>
      <c r="F46" s="14" t="n"/>
      <c r="G46" s="13" t="n"/>
      <c r="H46" s="13" t="n"/>
      <c r="I46" s="13" t="n"/>
      <c r="J46" s="23" t="n"/>
      <c r="K46" s="24">
        <f>IF(OR(J46="",Listas!$B$2=""),"",IFERROR(EDATE(J46,Listas!$B$2),""))</f>
        <v/>
      </c>
      <c r="L46" s="14" t="n"/>
      <c r="M46" s="13" t="n"/>
      <c r="N46" s="17">
        <f>IF(COUNTA(A46:J46,L46:M46)=0,"",IF(OR(A46="",B46="",C46="",D46="",E46="",F46="",G46="",H46="",I46="",J46="",K46="",L46="",Listas!$B$4=""),"Cadastro incompleto",IF(OR(L46&lt;&gt;"Ativo",I46&lt;&gt;"Sim",F46="Não"),"Não convidar",IF(K46&lt;Listas!$B$4,"Revisar antes de convidar",IF(F46="Talvez","Confirmar interesse","Elegível para convite")))))</f>
        <v/>
      </c>
      <c r="O46" s="18">
        <f>IF(OR(A46="",K46="",Listas!$B$4=""),"",IFERROR(K46-Listas!$B$4,""))</f>
        <v/>
      </c>
      <c r="Q46">
        <f>""</f>
        <v/>
      </c>
      <c r="R46">
        <f>""</f>
        <v/>
      </c>
      <c r="S46">
        <f>""</f>
        <v/>
      </c>
      <c r="T46">
        <f>""</f>
        <v/>
      </c>
      <c r="U46">
        <f>""</f>
        <v/>
      </c>
      <c r="V46">
        <f>""</f>
        <v/>
      </c>
      <c r="W46">
        <f>""</f>
        <v/>
      </c>
      <c r="X46">
        <f>""</f>
        <v/>
      </c>
    </row>
    <row r="47" ht="22" customHeight="1">
      <c r="A47" s="12" t="n"/>
      <c r="B47" s="12" t="n"/>
      <c r="C47" s="13" t="n"/>
      <c r="D47" s="13" t="n"/>
      <c r="E47" s="14" t="n"/>
      <c r="F47" s="14" t="n"/>
      <c r="G47" s="13" t="n"/>
      <c r="H47" s="13" t="n"/>
      <c r="I47" s="13" t="n"/>
      <c r="J47" s="23" t="n"/>
      <c r="K47" s="24">
        <f>IF(OR(J47="",Listas!$B$2=""),"",IFERROR(EDATE(J47,Listas!$B$2),""))</f>
        <v/>
      </c>
      <c r="L47" s="14" t="n"/>
      <c r="M47" s="13" t="n"/>
      <c r="N47" s="17">
        <f>IF(COUNTA(A47:J47,L47:M47)=0,"",IF(OR(A47="",B47="",C47="",D47="",E47="",F47="",G47="",H47="",I47="",J47="",K47="",L47="",Listas!$B$4=""),"Cadastro incompleto",IF(OR(L47&lt;&gt;"Ativo",I47&lt;&gt;"Sim",F47="Não"),"Não convidar",IF(K47&lt;Listas!$B$4,"Revisar antes de convidar",IF(F47="Talvez","Confirmar interesse","Elegível para convite")))))</f>
        <v/>
      </c>
      <c r="O47" s="18">
        <f>IF(OR(A47="",K47="",Listas!$B$4=""),"",IFERROR(K47-Listas!$B$4,""))</f>
        <v/>
      </c>
      <c r="Q47">
        <f>""</f>
        <v/>
      </c>
      <c r="R47">
        <f>""</f>
        <v/>
      </c>
      <c r="S47">
        <f>""</f>
        <v/>
      </c>
      <c r="T47">
        <f>""</f>
        <v/>
      </c>
      <c r="U47">
        <f>""</f>
        <v/>
      </c>
      <c r="V47">
        <f>""</f>
        <v/>
      </c>
      <c r="W47">
        <f>""</f>
        <v/>
      </c>
      <c r="X47">
        <f>""</f>
        <v/>
      </c>
    </row>
    <row r="48" ht="22" customHeight="1">
      <c r="A48" s="12" t="n"/>
      <c r="B48" s="12" t="n"/>
      <c r="C48" s="13" t="n"/>
      <c r="D48" s="13" t="n"/>
      <c r="E48" s="14" t="n"/>
      <c r="F48" s="14" t="n"/>
      <c r="G48" s="13" t="n"/>
      <c r="H48" s="13" t="n"/>
      <c r="I48" s="13" t="n"/>
      <c r="J48" s="23" t="n"/>
      <c r="K48" s="24">
        <f>IF(OR(J48="",Listas!$B$2=""),"",IFERROR(EDATE(J48,Listas!$B$2),""))</f>
        <v/>
      </c>
      <c r="L48" s="14" t="n"/>
      <c r="M48" s="13" t="n"/>
      <c r="N48" s="17">
        <f>IF(COUNTA(A48:J48,L48:M48)=0,"",IF(OR(A48="",B48="",C48="",D48="",E48="",F48="",G48="",H48="",I48="",J48="",K48="",L48="",Listas!$B$4=""),"Cadastro incompleto",IF(OR(L48&lt;&gt;"Ativo",I48&lt;&gt;"Sim",F48="Não"),"Não convidar",IF(K48&lt;Listas!$B$4,"Revisar antes de convidar",IF(F48="Talvez","Confirmar interesse","Elegível para convite")))))</f>
        <v/>
      </c>
      <c r="O48" s="18">
        <f>IF(OR(A48="",K48="",Listas!$B$4=""),"",IFERROR(K48-Listas!$B$4,""))</f>
        <v/>
      </c>
      <c r="Q48">
        <f>""</f>
        <v/>
      </c>
      <c r="R48">
        <f>""</f>
        <v/>
      </c>
      <c r="S48">
        <f>""</f>
        <v/>
      </c>
      <c r="T48">
        <f>""</f>
        <v/>
      </c>
      <c r="U48">
        <f>""</f>
        <v/>
      </c>
      <c r="V48">
        <f>""</f>
        <v/>
      </c>
      <c r="W48">
        <f>""</f>
        <v/>
      </c>
      <c r="X48">
        <f>""</f>
        <v/>
      </c>
    </row>
    <row r="49" ht="22" customHeight="1">
      <c r="A49" s="12" t="n"/>
      <c r="B49" s="12" t="n"/>
      <c r="C49" s="13" t="n"/>
      <c r="D49" s="13" t="n"/>
      <c r="E49" s="14" t="n"/>
      <c r="F49" s="14" t="n"/>
      <c r="G49" s="13" t="n"/>
      <c r="H49" s="13" t="n"/>
      <c r="I49" s="13" t="n"/>
      <c r="J49" s="23" t="n"/>
      <c r="K49" s="24">
        <f>IF(OR(J49="",Listas!$B$2=""),"",IFERROR(EDATE(J49,Listas!$B$2),""))</f>
        <v/>
      </c>
      <c r="L49" s="14" t="n"/>
      <c r="M49" s="13" t="n"/>
      <c r="N49" s="17">
        <f>IF(COUNTA(A49:J49,L49:M49)=0,"",IF(OR(A49="",B49="",C49="",D49="",E49="",F49="",G49="",H49="",I49="",J49="",K49="",L49="",Listas!$B$4=""),"Cadastro incompleto",IF(OR(L49&lt;&gt;"Ativo",I49&lt;&gt;"Sim",F49="Não"),"Não convidar",IF(K49&lt;Listas!$B$4,"Revisar antes de convidar",IF(F49="Talvez","Confirmar interesse","Elegível para convite")))))</f>
        <v/>
      </c>
      <c r="O49" s="18">
        <f>IF(OR(A49="",K49="",Listas!$B$4=""),"",IFERROR(K49-Listas!$B$4,""))</f>
        <v/>
      </c>
      <c r="Q49">
        <f>""</f>
        <v/>
      </c>
      <c r="R49">
        <f>""</f>
        <v/>
      </c>
      <c r="S49">
        <f>""</f>
        <v/>
      </c>
      <c r="T49">
        <f>""</f>
        <v/>
      </c>
      <c r="U49">
        <f>""</f>
        <v/>
      </c>
      <c r="V49">
        <f>""</f>
        <v/>
      </c>
      <c r="W49">
        <f>""</f>
        <v/>
      </c>
      <c r="X49">
        <f>""</f>
        <v/>
      </c>
    </row>
    <row r="50" ht="22" customHeight="1">
      <c r="A50" s="12" t="n"/>
      <c r="B50" s="12" t="n"/>
      <c r="C50" s="13" t="n"/>
      <c r="D50" s="13" t="n"/>
      <c r="E50" s="14" t="n"/>
      <c r="F50" s="14" t="n"/>
      <c r="G50" s="13" t="n"/>
      <c r="H50" s="13" t="n"/>
      <c r="I50" s="13" t="n"/>
      <c r="J50" s="23" t="n"/>
      <c r="K50" s="24">
        <f>IF(OR(J50="",Listas!$B$2=""),"",IFERROR(EDATE(J50,Listas!$B$2),""))</f>
        <v/>
      </c>
      <c r="L50" s="14" t="n"/>
      <c r="M50" s="13" t="n"/>
      <c r="N50" s="17">
        <f>IF(COUNTA(A50:J50,L50:M50)=0,"",IF(OR(A50="",B50="",C50="",D50="",E50="",F50="",G50="",H50="",I50="",J50="",K50="",L50="",Listas!$B$4=""),"Cadastro incompleto",IF(OR(L50&lt;&gt;"Ativo",I50&lt;&gt;"Sim",F50="Não"),"Não convidar",IF(K50&lt;Listas!$B$4,"Revisar antes de convidar",IF(F50="Talvez","Confirmar interesse","Elegível para convite")))))</f>
        <v/>
      </c>
      <c r="O50" s="18">
        <f>IF(OR(A50="",K50="",Listas!$B$4=""),"",IFERROR(K50-Listas!$B$4,""))</f>
        <v/>
      </c>
      <c r="Q50">
        <f>""</f>
        <v/>
      </c>
      <c r="R50">
        <f>""</f>
        <v/>
      </c>
      <c r="S50">
        <f>""</f>
        <v/>
      </c>
      <c r="T50">
        <f>""</f>
        <v/>
      </c>
      <c r="U50">
        <f>""</f>
        <v/>
      </c>
      <c r="V50">
        <f>""</f>
        <v/>
      </c>
      <c r="W50">
        <f>""</f>
        <v/>
      </c>
      <c r="X50">
        <f>""</f>
        <v/>
      </c>
    </row>
    <row r="51" ht="22" customHeight="1">
      <c r="A51" s="12" t="n"/>
      <c r="B51" s="12" t="n"/>
      <c r="C51" s="13" t="n"/>
      <c r="D51" s="13" t="n"/>
      <c r="E51" s="14" t="n"/>
      <c r="F51" s="14" t="n"/>
      <c r="G51" s="13" t="n"/>
      <c r="H51" s="13" t="n"/>
      <c r="I51" s="13" t="n"/>
      <c r="J51" s="23" t="n"/>
      <c r="K51" s="24">
        <f>IF(OR(J51="",Listas!$B$2=""),"",IFERROR(EDATE(J51,Listas!$B$2),""))</f>
        <v/>
      </c>
      <c r="L51" s="14" t="n"/>
      <c r="M51" s="13" t="n"/>
      <c r="N51" s="17">
        <f>IF(COUNTA(A51:J51,L51:M51)=0,"",IF(OR(A51="",B51="",C51="",D51="",E51="",F51="",G51="",H51="",I51="",J51="",K51="",L51="",Listas!$B$4=""),"Cadastro incompleto",IF(OR(L51&lt;&gt;"Ativo",I51&lt;&gt;"Sim",F51="Não"),"Não convidar",IF(K51&lt;Listas!$B$4,"Revisar antes de convidar",IF(F51="Talvez","Confirmar interesse","Elegível para convite")))))</f>
        <v/>
      </c>
      <c r="O51" s="18">
        <f>IF(OR(A51="",K51="",Listas!$B$4=""),"",IFERROR(K51-Listas!$B$4,""))</f>
        <v/>
      </c>
      <c r="Q51">
        <f>""</f>
        <v/>
      </c>
      <c r="R51">
        <f>""</f>
        <v/>
      </c>
      <c r="S51">
        <f>""</f>
        <v/>
      </c>
      <c r="T51">
        <f>""</f>
        <v/>
      </c>
      <c r="U51">
        <f>""</f>
        <v/>
      </c>
      <c r="V51">
        <f>""</f>
        <v/>
      </c>
      <c r="W51">
        <f>""</f>
        <v/>
      </c>
      <c r="X51">
        <f>""</f>
        <v/>
      </c>
    </row>
    <row r="52" ht="22" customHeight="1">
      <c r="A52" s="12" t="n"/>
      <c r="B52" s="12" t="n"/>
      <c r="C52" s="13" t="n"/>
      <c r="D52" s="13" t="n"/>
      <c r="E52" s="14" t="n"/>
      <c r="F52" s="14" t="n"/>
      <c r="G52" s="13" t="n"/>
      <c r="H52" s="13" t="n"/>
      <c r="I52" s="13" t="n"/>
      <c r="J52" s="23" t="n"/>
      <c r="K52" s="24">
        <f>IF(OR(J52="",Listas!$B$2=""),"",IFERROR(EDATE(J52,Listas!$B$2),""))</f>
        <v/>
      </c>
      <c r="L52" s="14" t="n"/>
      <c r="M52" s="13" t="n"/>
      <c r="N52" s="17">
        <f>IF(COUNTA(A52:J52,L52:M52)=0,"",IF(OR(A52="",B52="",C52="",D52="",E52="",F52="",G52="",H52="",I52="",J52="",K52="",L52="",Listas!$B$4=""),"Cadastro incompleto",IF(OR(L52&lt;&gt;"Ativo",I52&lt;&gt;"Sim",F52="Não"),"Não convidar",IF(K52&lt;Listas!$B$4,"Revisar antes de convidar",IF(F52="Talvez","Confirmar interesse","Elegível para convite")))))</f>
        <v/>
      </c>
      <c r="O52" s="18">
        <f>IF(OR(A52="",K52="",Listas!$B$4=""),"",IFERROR(K52-Listas!$B$4,""))</f>
        <v/>
      </c>
      <c r="Q52">
        <f>""</f>
        <v/>
      </c>
      <c r="R52">
        <f>""</f>
        <v/>
      </c>
      <c r="S52">
        <f>""</f>
        <v/>
      </c>
      <c r="T52">
        <f>""</f>
        <v/>
      </c>
      <c r="U52">
        <f>""</f>
        <v/>
      </c>
      <c r="V52">
        <f>""</f>
        <v/>
      </c>
      <c r="W52">
        <f>""</f>
        <v/>
      </c>
      <c r="X52">
        <f>""</f>
        <v/>
      </c>
    </row>
    <row r="53" ht="22" customHeight="1">
      <c r="A53" s="12" t="n"/>
      <c r="B53" s="12" t="n"/>
      <c r="C53" s="13" t="n"/>
      <c r="D53" s="13" t="n"/>
      <c r="E53" s="14" t="n"/>
      <c r="F53" s="14" t="n"/>
      <c r="G53" s="13" t="n"/>
      <c r="H53" s="13" t="n"/>
      <c r="I53" s="13" t="n"/>
      <c r="J53" s="23" t="n"/>
      <c r="K53" s="24">
        <f>IF(OR(J53="",Listas!$B$2=""),"",IFERROR(EDATE(J53,Listas!$B$2),""))</f>
        <v/>
      </c>
      <c r="L53" s="14" t="n"/>
      <c r="M53" s="13" t="n"/>
      <c r="N53" s="17">
        <f>IF(COUNTA(A53:J53,L53:M53)=0,"",IF(OR(A53="",B53="",C53="",D53="",E53="",F53="",G53="",H53="",I53="",J53="",K53="",L53="",Listas!$B$4=""),"Cadastro incompleto",IF(OR(L53&lt;&gt;"Ativo",I53&lt;&gt;"Sim",F53="Não"),"Não convidar",IF(K53&lt;Listas!$B$4,"Revisar antes de convidar",IF(F53="Talvez","Confirmar interesse","Elegível para convite")))))</f>
        <v/>
      </c>
      <c r="O53" s="18">
        <f>IF(OR(A53="",K53="",Listas!$B$4=""),"",IFERROR(K53-Listas!$B$4,""))</f>
        <v/>
      </c>
      <c r="Q53">
        <f>""</f>
        <v/>
      </c>
      <c r="R53">
        <f>""</f>
        <v/>
      </c>
      <c r="S53">
        <f>""</f>
        <v/>
      </c>
      <c r="T53">
        <f>""</f>
        <v/>
      </c>
      <c r="U53">
        <f>""</f>
        <v/>
      </c>
      <c r="V53">
        <f>""</f>
        <v/>
      </c>
      <c r="W53">
        <f>""</f>
        <v/>
      </c>
      <c r="X53">
        <f>""</f>
        <v/>
      </c>
    </row>
    <row r="54" ht="22" customHeight="1">
      <c r="A54" s="12" t="n"/>
      <c r="B54" s="12" t="n"/>
      <c r="C54" s="13" t="n"/>
      <c r="D54" s="13" t="n"/>
      <c r="E54" s="14" t="n"/>
      <c r="F54" s="14" t="n"/>
      <c r="G54" s="13" t="n"/>
      <c r="H54" s="13" t="n"/>
      <c r="I54" s="13" t="n"/>
      <c r="J54" s="23" t="n"/>
      <c r="K54" s="24">
        <f>IF(OR(J54="",Listas!$B$2=""),"",IFERROR(EDATE(J54,Listas!$B$2),""))</f>
        <v/>
      </c>
      <c r="L54" s="14" t="n"/>
      <c r="M54" s="13" t="n"/>
      <c r="N54" s="17">
        <f>IF(COUNTA(A54:J54,L54:M54)=0,"",IF(OR(A54="",B54="",C54="",D54="",E54="",F54="",G54="",H54="",I54="",J54="",K54="",L54="",Listas!$B$4=""),"Cadastro incompleto",IF(OR(L54&lt;&gt;"Ativo",I54&lt;&gt;"Sim",F54="Não"),"Não convidar",IF(K54&lt;Listas!$B$4,"Revisar antes de convidar",IF(F54="Talvez","Confirmar interesse","Elegível para convite")))))</f>
        <v/>
      </c>
      <c r="O54" s="18">
        <f>IF(OR(A54="",K54="",Listas!$B$4=""),"",IFERROR(K54-Listas!$B$4,""))</f>
        <v/>
      </c>
      <c r="Q54">
        <f>""</f>
        <v/>
      </c>
      <c r="R54">
        <f>""</f>
        <v/>
      </c>
      <c r="S54">
        <f>""</f>
        <v/>
      </c>
      <c r="T54">
        <f>""</f>
        <v/>
      </c>
      <c r="U54">
        <f>""</f>
        <v/>
      </c>
      <c r="V54">
        <f>""</f>
        <v/>
      </c>
      <c r="W54">
        <f>""</f>
        <v/>
      </c>
      <c r="X54">
        <f>""</f>
        <v/>
      </c>
    </row>
    <row r="55" ht="22" customHeight="1">
      <c r="A55" s="12" t="n"/>
      <c r="B55" s="12" t="n"/>
      <c r="C55" s="13" t="n"/>
      <c r="D55" s="13" t="n"/>
      <c r="E55" s="14" t="n"/>
      <c r="F55" s="14" t="n"/>
      <c r="G55" s="13" t="n"/>
      <c r="H55" s="13" t="n"/>
      <c r="I55" s="13" t="n"/>
      <c r="J55" s="23" t="n"/>
      <c r="K55" s="24">
        <f>IF(OR(J55="",Listas!$B$2=""),"",IFERROR(EDATE(J55,Listas!$B$2),""))</f>
        <v/>
      </c>
      <c r="L55" s="14" t="n"/>
      <c r="M55" s="13" t="n"/>
      <c r="N55" s="17">
        <f>IF(COUNTA(A55:J55,L55:M55)=0,"",IF(OR(A55="",B55="",C55="",D55="",E55="",F55="",G55="",H55="",I55="",J55="",K55="",L55="",Listas!$B$4=""),"Cadastro incompleto",IF(OR(L55&lt;&gt;"Ativo",I55&lt;&gt;"Sim",F55="Não"),"Não convidar",IF(K55&lt;Listas!$B$4,"Revisar antes de convidar",IF(F55="Talvez","Confirmar interesse","Elegível para convite")))))</f>
        <v/>
      </c>
      <c r="O55" s="18">
        <f>IF(OR(A55="",K55="",Listas!$B$4=""),"",IFERROR(K55-Listas!$B$4,""))</f>
        <v/>
      </c>
      <c r="Q55">
        <f>""</f>
        <v/>
      </c>
      <c r="R55">
        <f>""</f>
        <v/>
      </c>
      <c r="S55">
        <f>""</f>
        <v/>
      </c>
      <c r="T55">
        <f>""</f>
        <v/>
      </c>
      <c r="U55">
        <f>""</f>
        <v/>
      </c>
      <c r="V55">
        <f>""</f>
        <v/>
      </c>
      <c r="W55">
        <f>""</f>
        <v/>
      </c>
      <c r="X55">
        <f>""</f>
        <v/>
      </c>
    </row>
    <row r="56" ht="22" customHeight="1">
      <c r="A56" s="12" t="n"/>
      <c r="B56" s="12" t="n"/>
      <c r="C56" s="13" t="n"/>
      <c r="D56" s="13" t="n"/>
      <c r="E56" s="14" t="n"/>
      <c r="F56" s="14" t="n"/>
      <c r="G56" s="13" t="n"/>
      <c r="H56" s="13" t="n"/>
      <c r="I56" s="13" t="n"/>
      <c r="J56" s="23" t="n"/>
      <c r="K56" s="24">
        <f>IF(OR(J56="",Listas!$B$2=""),"",IFERROR(EDATE(J56,Listas!$B$2),""))</f>
        <v/>
      </c>
      <c r="L56" s="14" t="n"/>
      <c r="M56" s="13" t="n"/>
      <c r="N56" s="17">
        <f>IF(COUNTA(A56:J56,L56:M56)=0,"",IF(OR(A56="",B56="",C56="",D56="",E56="",F56="",G56="",H56="",I56="",J56="",K56="",L56="",Listas!$B$4=""),"Cadastro incompleto",IF(OR(L56&lt;&gt;"Ativo",I56&lt;&gt;"Sim",F56="Não"),"Não convidar",IF(K56&lt;Listas!$B$4,"Revisar antes de convidar",IF(F56="Talvez","Confirmar interesse","Elegível para convite")))))</f>
        <v/>
      </c>
      <c r="O56" s="18">
        <f>IF(OR(A56="",K56="",Listas!$B$4=""),"",IFERROR(K56-Listas!$B$4,""))</f>
        <v/>
      </c>
      <c r="Q56">
        <f>""</f>
        <v/>
      </c>
      <c r="R56">
        <f>""</f>
        <v/>
      </c>
      <c r="S56">
        <f>""</f>
        <v/>
      </c>
      <c r="T56">
        <f>""</f>
        <v/>
      </c>
      <c r="U56">
        <f>""</f>
        <v/>
      </c>
      <c r="V56">
        <f>""</f>
        <v/>
      </c>
      <c r="W56">
        <f>""</f>
        <v/>
      </c>
      <c r="X56">
        <f>""</f>
        <v/>
      </c>
    </row>
    <row r="57" ht="22" customHeight="1">
      <c r="A57" s="12" t="n"/>
      <c r="B57" s="12" t="n"/>
      <c r="C57" s="13" t="n"/>
      <c r="D57" s="13" t="n"/>
      <c r="E57" s="14" t="n"/>
      <c r="F57" s="14" t="n"/>
      <c r="G57" s="13" t="n"/>
      <c r="H57" s="13" t="n"/>
      <c r="I57" s="13" t="n"/>
      <c r="J57" s="23" t="n"/>
      <c r="K57" s="24">
        <f>IF(OR(J57="",Listas!$B$2=""),"",IFERROR(EDATE(J57,Listas!$B$2),""))</f>
        <v/>
      </c>
      <c r="L57" s="14" t="n"/>
      <c r="M57" s="13" t="n"/>
      <c r="N57" s="17">
        <f>IF(COUNTA(A57:J57,L57:M57)=0,"",IF(OR(A57="",B57="",C57="",D57="",E57="",F57="",G57="",H57="",I57="",J57="",K57="",L57="",Listas!$B$4=""),"Cadastro incompleto",IF(OR(L57&lt;&gt;"Ativo",I57&lt;&gt;"Sim",F57="Não"),"Não convidar",IF(K57&lt;Listas!$B$4,"Revisar antes de convidar",IF(F57="Talvez","Confirmar interesse","Elegível para convite")))))</f>
        <v/>
      </c>
      <c r="O57" s="18">
        <f>IF(OR(A57="",K57="",Listas!$B$4=""),"",IFERROR(K57-Listas!$B$4,""))</f>
        <v/>
      </c>
      <c r="Q57">
        <f>""</f>
        <v/>
      </c>
      <c r="R57">
        <f>""</f>
        <v/>
      </c>
      <c r="S57">
        <f>""</f>
        <v/>
      </c>
      <c r="T57">
        <f>""</f>
        <v/>
      </c>
      <c r="U57">
        <f>""</f>
        <v/>
      </c>
      <c r="V57">
        <f>""</f>
        <v/>
      </c>
      <c r="W57">
        <f>""</f>
        <v/>
      </c>
      <c r="X57">
        <f>""</f>
        <v/>
      </c>
    </row>
    <row r="58" ht="22" customHeight="1">
      <c r="A58" s="12" t="n"/>
      <c r="B58" s="12" t="n"/>
      <c r="C58" s="13" t="n"/>
      <c r="D58" s="13" t="n"/>
      <c r="E58" s="14" t="n"/>
      <c r="F58" s="14" t="n"/>
      <c r="G58" s="13" t="n"/>
      <c r="H58" s="13" t="n"/>
      <c r="I58" s="13" t="n"/>
      <c r="J58" s="23" t="n"/>
      <c r="K58" s="24">
        <f>IF(OR(J58="",Listas!$B$2=""),"",IFERROR(EDATE(J58,Listas!$B$2),""))</f>
        <v/>
      </c>
      <c r="L58" s="14" t="n"/>
      <c r="M58" s="13" t="n"/>
      <c r="N58" s="17">
        <f>IF(COUNTA(A58:J58,L58:M58)=0,"",IF(OR(A58="",B58="",C58="",D58="",E58="",F58="",G58="",H58="",I58="",J58="",K58="",L58="",Listas!$B$4=""),"Cadastro incompleto",IF(OR(L58&lt;&gt;"Ativo",I58&lt;&gt;"Sim",F58="Não"),"Não convidar",IF(K58&lt;Listas!$B$4,"Revisar antes de convidar",IF(F58="Talvez","Confirmar interesse","Elegível para convite")))))</f>
        <v/>
      </c>
      <c r="O58" s="18">
        <f>IF(OR(A58="",K58="",Listas!$B$4=""),"",IFERROR(K58-Listas!$B$4,""))</f>
        <v/>
      </c>
      <c r="Q58">
        <f>""</f>
        <v/>
      </c>
      <c r="R58">
        <f>""</f>
        <v/>
      </c>
      <c r="S58">
        <f>""</f>
        <v/>
      </c>
      <c r="T58">
        <f>""</f>
        <v/>
      </c>
      <c r="U58">
        <f>""</f>
        <v/>
      </c>
      <c r="V58">
        <f>""</f>
        <v/>
      </c>
      <c r="W58">
        <f>""</f>
        <v/>
      </c>
      <c r="X58">
        <f>""</f>
        <v/>
      </c>
    </row>
    <row r="59" ht="22" customHeight="1">
      <c r="A59" s="12" t="n"/>
      <c r="B59" s="12" t="n"/>
      <c r="C59" s="13" t="n"/>
      <c r="D59" s="13" t="n"/>
      <c r="E59" s="14" t="n"/>
      <c r="F59" s="14" t="n"/>
      <c r="G59" s="13" t="n"/>
      <c r="H59" s="13" t="n"/>
      <c r="I59" s="13" t="n"/>
      <c r="J59" s="23" t="n"/>
      <c r="K59" s="24">
        <f>IF(OR(J59="",Listas!$B$2=""),"",IFERROR(EDATE(J59,Listas!$B$2),""))</f>
        <v/>
      </c>
      <c r="L59" s="14" t="n"/>
      <c r="M59" s="13" t="n"/>
      <c r="N59" s="17">
        <f>IF(COUNTA(A59:J59,L59:M59)=0,"",IF(OR(A59="",B59="",C59="",D59="",E59="",F59="",G59="",H59="",I59="",J59="",K59="",L59="",Listas!$B$4=""),"Cadastro incompleto",IF(OR(L59&lt;&gt;"Ativo",I59&lt;&gt;"Sim",F59="Não"),"Não convidar",IF(K59&lt;Listas!$B$4,"Revisar antes de convidar",IF(F59="Talvez","Confirmar interesse","Elegível para convite")))))</f>
        <v/>
      </c>
      <c r="O59" s="18">
        <f>IF(OR(A59="",K59="",Listas!$B$4=""),"",IFERROR(K59-Listas!$B$4,""))</f>
        <v/>
      </c>
      <c r="Q59">
        <f>""</f>
        <v/>
      </c>
      <c r="R59">
        <f>""</f>
        <v/>
      </c>
      <c r="S59">
        <f>""</f>
        <v/>
      </c>
      <c r="T59">
        <f>""</f>
        <v/>
      </c>
      <c r="U59">
        <f>""</f>
        <v/>
      </c>
      <c r="V59">
        <f>""</f>
        <v/>
      </c>
      <c r="W59">
        <f>""</f>
        <v/>
      </c>
      <c r="X59">
        <f>""</f>
        <v/>
      </c>
    </row>
    <row r="60" ht="22" customHeight="1">
      <c r="A60" s="12" t="n"/>
      <c r="B60" s="12" t="n"/>
      <c r="C60" s="13" t="n"/>
      <c r="D60" s="13" t="n"/>
      <c r="E60" s="14" t="n"/>
      <c r="F60" s="14" t="n"/>
      <c r="G60" s="13" t="n"/>
      <c r="H60" s="13" t="n"/>
      <c r="I60" s="13" t="n"/>
      <c r="J60" s="23" t="n"/>
      <c r="K60" s="24">
        <f>IF(OR(J60="",Listas!$B$2=""),"",IFERROR(EDATE(J60,Listas!$B$2),""))</f>
        <v/>
      </c>
      <c r="L60" s="14" t="n"/>
      <c r="M60" s="13" t="n"/>
      <c r="N60" s="17">
        <f>IF(COUNTA(A60:J60,L60:M60)=0,"",IF(OR(A60="",B60="",C60="",D60="",E60="",F60="",G60="",H60="",I60="",J60="",K60="",L60="",Listas!$B$4=""),"Cadastro incompleto",IF(OR(L60&lt;&gt;"Ativo",I60&lt;&gt;"Sim",F60="Não"),"Não convidar",IF(K60&lt;Listas!$B$4,"Revisar antes de convidar",IF(F60="Talvez","Confirmar interesse","Elegível para convite")))))</f>
        <v/>
      </c>
      <c r="O60" s="18">
        <f>IF(OR(A60="",K60="",Listas!$B$4=""),"",IFERROR(K60-Listas!$B$4,""))</f>
        <v/>
      </c>
      <c r="Q60">
        <f>""</f>
        <v/>
      </c>
      <c r="R60">
        <f>""</f>
        <v/>
      </c>
      <c r="S60">
        <f>""</f>
        <v/>
      </c>
      <c r="T60">
        <f>""</f>
        <v/>
      </c>
      <c r="U60">
        <f>""</f>
        <v/>
      </c>
      <c r="V60">
        <f>""</f>
        <v/>
      </c>
      <c r="W60">
        <f>""</f>
        <v/>
      </c>
      <c r="X60">
        <f>""</f>
        <v/>
      </c>
    </row>
    <row r="61" ht="22" customHeight="1">
      <c r="A61" s="12" t="n"/>
      <c r="B61" s="12" t="n"/>
      <c r="C61" s="13" t="n"/>
      <c r="D61" s="13" t="n"/>
      <c r="E61" s="14" t="n"/>
      <c r="F61" s="14" t="n"/>
      <c r="G61" s="13" t="n"/>
      <c r="H61" s="13" t="n"/>
      <c r="I61" s="13" t="n"/>
      <c r="J61" s="23" t="n"/>
      <c r="K61" s="24">
        <f>IF(OR(J61="",Listas!$B$2=""),"",IFERROR(EDATE(J61,Listas!$B$2),""))</f>
        <v/>
      </c>
      <c r="L61" s="14" t="n"/>
      <c r="M61" s="13" t="n"/>
      <c r="N61" s="17">
        <f>IF(COUNTA(A61:J61,L61:M61)=0,"",IF(OR(A61="",B61="",C61="",D61="",E61="",F61="",G61="",H61="",I61="",J61="",K61="",L61="",Listas!$B$4=""),"Cadastro incompleto",IF(OR(L61&lt;&gt;"Ativo",I61&lt;&gt;"Sim",F61="Não"),"Não convidar",IF(K61&lt;Listas!$B$4,"Revisar antes de convidar",IF(F61="Talvez","Confirmar interesse","Elegível para convite")))))</f>
        <v/>
      </c>
      <c r="O61" s="18">
        <f>IF(OR(A61="",K61="",Listas!$B$4=""),"",IFERROR(K61-Listas!$B$4,""))</f>
        <v/>
      </c>
      <c r="Q61">
        <f>""</f>
        <v/>
      </c>
      <c r="R61">
        <f>""</f>
        <v/>
      </c>
      <c r="S61">
        <f>""</f>
        <v/>
      </c>
      <c r="T61">
        <f>""</f>
        <v/>
      </c>
      <c r="U61">
        <f>""</f>
        <v/>
      </c>
      <c r="V61">
        <f>""</f>
        <v/>
      </c>
      <c r="W61">
        <f>""</f>
        <v/>
      </c>
      <c r="X61">
        <f>""</f>
        <v/>
      </c>
    </row>
    <row r="62" ht="22" customHeight="1">
      <c r="A62" s="12" t="n"/>
      <c r="B62" s="12" t="n"/>
      <c r="C62" s="13" t="n"/>
      <c r="D62" s="13" t="n"/>
      <c r="E62" s="14" t="n"/>
      <c r="F62" s="14" t="n"/>
      <c r="G62" s="13" t="n"/>
      <c r="H62" s="13" t="n"/>
      <c r="I62" s="13" t="n"/>
      <c r="J62" s="23" t="n"/>
      <c r="K62" s="24">
        <f>IF(OR(J62="",Listas!$B$2=""),"",IFERROR(EDATE(J62,Listas!$B$2),""))</f>
        <v/>
      </c>
      <c r="L62" s="14" t="n"/>
      <c r="M62" s="13" t="n"/>
      <c r="N62" s="17">
        <f>IF(COUNTA(A62:J62,L62:M62)=0,"",IF(OR(A62="",B62="",C62="",D62="",E62="",F62="",G62="",H62="",I62="",J62="",K62="",L62="",Listas!$B$4=""),"Cadastro incompleto",IF(OR(L62&lt;&gt;"Ativo",I62&lt;&gt;"Sim",F62="Não"),"Não convidar",IF(K62&lt;Listas!$B$4,"Revisar antes de convidar",IF(F62="Talvez","Confirmar interesse","Elegível para convite")))))</f>
        <v/>
      </c>
      <c r="O62" s="18">
        <f>IF(OR(A62="",K62="",Listas!$B$4=""),"",IFERROR(K62-Listas!$B$4,""))</f>
        <v/>
      </c>
      <c r="Q62">
        <f>""</f>
        <v/>
      </c>
      <c r="R62">
        <f>""</f>
        <v/>
      </c>
      <c r="S62">
        <f>""</f>
        <v/>
      </c>
      <c r="T62">
        <f>""</f>
        <v/>
      </c>
      <c r="U62">
        <f>""</f>
        <v/>
      </c>
      <c r="V62">
        <f>""</f>
        <v/>
      </c>
      <c r="W62">
        <f>""</f>
        <v/>
      </c>
      <c r="X62">
        <f>""</f>
        <v/>
      </c>
    </row>
    <row r="63" ht="22" customHeight="1">
      <c r="A63" s="12" t="n"/>
      <c r="B63" s="12" t="n"/>
      <c r="C63" s="13" t="n"/>
      <c r="D63" s="13" t="n"/>
      <c r="E63" s="14" t="n"/>
      <c r="F63" s="14" t="n"/>
      <c r="G63" s="13" t="n"/>
      <c r="H63" s="13" t="n"/>
      <c r="I63" s="13" t="n"/>
      <c r="J63" s="23" t="n"/>
      <c r="K63" s="24">
        <f>IF(OR(J63="",Listas!$B$2=""),"",IFERROR(EDATE(J63,Listas!$B$2),""))</f>
        <v/>
      </c>
      <c r="L63" s="14" t="n"/>
      <c r="M63" s="13" t="n"/>
      <c r="N63" s="17">
        <f>IF(COUNTA(A63:J63,L63:M63)=0,"",IF(OR(A63="",B63="",C63="",D63="",E63="",F63="",G63="",H63="",I63="",J63="",K63="",L63="",Listas!$B$4=""),"Cadastro incompleto",IF(OR(L63&lt;&gt;"Ativo",I63&lt;&gt;"Sim",F63="Não"),"Não convidar",IF(K63&lt;Listas!$B$4,"Revisar antes de convidar",IF(F63="Talvez","Confirmar interesse","Elegível para convite")))))</f>
        <v/>
      </c>
      <c r="O63" s="18">
        <f>IF(OR(A63="",K63="",Listas!$B$4=""),"",IFERROR(K63-Listas!$B$4,""))</f>
        <v/>
      </c>
      <c r="Q63">
        <f>""</f>
        <v/>
      </c>
      <c r="R63">
        <f>""</f>
        <v/>
      </c>
      <c r="S63">
        <f>""</f>
        <v/>
      </c>
      <c r="T63">
        <f>""</f>
        <v/>
      </c>
      <c r="U63">
        <f>""</f>
        <v/>
      </c>
      <c r="V63">
        <f>""</f>
        <v/>
      </c>
      <c r="W63">
        <f>""</f>
        <v/>
      </c>
      <c r="X63">
        <f>""</f>
        <v/>
      </c>
    </row>
    <row r="64" ht="22" customHeight="1">
      <c r="A64" s="12" t="n"/>
      <c r="B64" s="12" t="n"/>
      <c r="C64" s="13" t="n"/>
      <c r="D64" s="13" t="n"/>
      <c r="E64" s="14" t="n"/>
      <c r="F64" s="14" t="n"/>
      <c r="G64" s="13" t="n"/>
      <c r="H64" s="13" t="n"/>
      <c r="I64" s="13" t="n"/>
      <c r="J64" s="23" t="n"/>
      <c r="K64" s="24">
        <f>IF(OR(J64="",Listas!$B$2=""),"",IFERROR(EDATE(J64,Listas!$B$2),""))</f>
        <v/>
      </c>
      <c r="L64" s="14" t="n"/>
      <c r="M64" s="13" t="n"/>
      <c r="N64" s="17">
        <f>IF(COUNTA(A64:J64,L64:M64)=0,"",IF(OR(A64="",B64="",C64="",D64="",E64="",F64="",G64="",H64="",I64="",J64="",K64="",L64="",Listas!$B$4=""),"Cadastro incompleto",IF(OR(L64&lt;&gt;"Ativo",I64&lt;&gt;"Sim",F64="Não"),"Não convidar",IF(K64&lt;Listas!$B$4,"Revisar antes de convidar",IF(F64="Talvez","Confirmar interesse","Elegível para convite")))))</f>
        <v/>
      </c>
      <c r="O64" s="18">
        <f>IF(OR(A64="",K64="",Listas!$B$4=""),"",IFERROR(K64-Listas!$B$4,""))</f>
        <v/>
      </c>
      <c r="Q64">
        <f>""</f>
        <v/>
      </c>
      <c r="R64">
        <f>""</f>
        <v/>
      </c>
      <c r="S64">
        <f>""</f>
        <v/>
      </c>
      <c r="T64">
        <f>""</f>
        <v/>
      </c>
      <c r="U64">
        <f>""</f>
        <v/>
      </c>
      <c r="V64">
        <f>""</f>
        <v/>
      </c>
      <c r="W64">
        <f>""</f>
        <v/>
      </c>
      <c r="X64">
        <f>""</f>
        <v/>
      </c>
    </row>
    <row r="65" ht="22" customHeight="1">
      <c r="A65" s="12" t="n"/>
      <c r="B65" s="12" t="n"/>
      <c r="C65" s="13" t="n"/>
      <c r="D65" s="13" t="n"/>
      <c r="E65" s="14" t="n"/>
      <c r="F65" s="14" t="n"/>
      <c r="G65" s="13" t="n"/>
      <c r="H65" s="13" t="n"/>
      <c r="I65" s="13" t="n"/>
      <c r="J65" s="23" t="n"/>
      <c r="K65" s="24">
        <f>IF(OR(J65="",Listas!$B$2=""),"",IFERROR(EDATE(J65,Listas!$B$2),""))</f>
        <v/>
      </c>
      <c r="L65" s="14" t="n"/>
      <c r="M65" s="13" t="n"/>
      <c r="N65" s="17">
        <f>IF(COUNTA(A65:J65,L65:M65)=0,"",IF(OR(A65="",B65="",C65="",D65="",E65="",F65="",G65="",H65="",I65="",J65="",K65="",L65="",Listas!$B$4=""),"Cadastro incompleto",IF(OR(L65&lt;&gt;"Ativo",I65&lt;&gt;"Sim",F65="Não"),"Não convidar",IF(K65&lt;Listas!$B$4,"Revisar antes de convidar",IF(F65="Talvez","Confirmar interesse","Elegível para convite")))))</f>
        <v/>
      </c>
      <c r="O65" s="18">
        <f>IF(OR(A65="",K65="",Listas!$B$4=""),"",IFERROR(K65-Listas!$B$4,""))</f>
        <v/>
      </c>
      <c r="Q65">
        <f>""</f>
        <v/>
      </c>
      <c r="R65">
        <f>""</f>
        <v/>
      </c>
      <c r="S65">
        <f>""</f>
        <v/>
      </c>
      <c r="T65">
        <f>""</f>
        <v/>
      </c>
      <c r="U65">
        <f>""</f>
        <v/>
      </c>
      <c r="V65">
        <f>""</f>
        <v/>
      </c>
      <c r="W65">
        <f>""</f>
        <v/>
      </c>
      <c r="X65">
        <f>""</f>
        <v/>
      </c>
    </row>
    <row r="66" ht="22" customHeight="1">
      <c r="A66" s="12" t="n"/>
      <c r="B66" s="12" t="n"/>
      <c r="C66" s="13" t="n"/>
      <c r="D66" s="13" t="n"/>
      <c r="E66" s="14" t="n"/>
      <c r="F66" s="14" t="n"/>
      <c r="G66" s="13" t="n"/>
      <c r="H66" s="13" t="n"/>
      <c r="I66" s="13" t="n"/>
      <c r="J66" s="23" t="n"/>
      <c r="K66" s="24">
        <f>IF(OR(J66="",Listas!$B$2=""),"",IFERROR(EDATE(J66,Listas!$B$2),""))</f>
        <v/>
      </c>
      <c r="L66" s="14" t="n"/>
      <c r="M66" s="13" t="n"/>
      <c r="N66" s="17">
        <f>IF(COUNTA(A66:J66,L66:M66)=0,"",IF(OR(A66="",B66="",C66="",D66="",E66="",F66="",G66="",H66="",I66="",J66="",K66="",L66="",Listas!$B$4=""),"Cadastro incompleto",IF(OR(L66&lt;&gt;"Ativo",I66&lt;&gt;"Sim",F66="Não"),"Não convidar",IF(K66&lt;Listas!$B$4,"Revisar antes de convidar",IF(F66="Talvez","Confirmar interesse","Elegível para convite")))))</f>
        <v/>
      </c>
      <c r="O66" s="18">
        <f>IF(OR(A66="",K66="",Listas!$B$4=""),"",IFERROR(K66-Listas!$B$4,""))</f>
        <v/>
      </c>
      <c r="Q66">
        <f>""</f>
        <v/>
      </c>
      <c r="R66">
        <f>""</f>
        <v/>
      </c>
      <c r="S66">
        <f>""</f>
        <v/>
      </c>
      <c r="T66">
        <f>""</f>
        <v/>
      </c>
      <c r="U66">
        <f>""</f>
        <v/>
      </c>
      <c r="V66">
        <f>""</f>
        <v/>
      </c>
      <c r="W66">
        <f>""</f>
        <v/>
      </c>
      <c r="X66">
        <f>""</f>
        <v/>
      </c>
    </row>
    <row r="67" ht="22" customHeight="1">
      <c r="A67" s="12" t="n"/>
      <c r="B67" s="12" t="n"/>
      <c r="C67" s="13" t="n"/>
      <c r="D67" s="13" t="n"/>
      <c r="E67" s="14" t="n"/>
      <c r="F67" s="14" t="n"/>
      <c r="G67" s="13" t="n"/>
      <c r="H67" s="13" t="n"/>
      <c r="I67" s="13" t="n"/>
      <c r="J67" s="23" t="n"/>
      <c r="K67" s="24">
        <f>IF(OR(J67="",Listas!$B$2=""),"",IFERROR(EDATE(J67,Listas!$B$2),""))</f>
        <v/>
      </c>
      <c r="L67" s="14" t="n"/>
      <c r="M67" s="13" t="n"/>
      <c r="N67" s="17">
        <f>IF(COUNTA(A67:J67,L67:M67)=0,"",IF(OR(A67="",B67="",C67="",D67="",E67="",F67="",G67="",H67="",I67="",J67="",K67="",L67="",Listas!$B$4=""),"Cadastro incompleto",IF(OR(L67&lt;&gt;"Ativo",I67&lt;&gt;"Sim",F67="Não"),"Não convidar",IF(K67&lt;Listas!$B$4,"Revisar antes de convidar",IF(F67="Talvez","Confirmar interesse","Elegível para convite")))))</f>
        <v/>
      </c>
      <c r="O67" s="18">
        <f>IF(OR(A67="",K67="",Listas!$B$4=""),"",IFERROR(K67-Listas!$B$4,""))</f>
        <v/>
      </c>
      <c r="Q67">
        <f>""</f>
        <v/>
      </c>
      <c r="R67">
        <f>""</f>
        <v/>
      </c>
      <c r="S67">
        <f>""</f>
        <v/>
      </c>
      <c r="T67">
        <f>""</f>
        <v/>
      </c>
      <c r="U67">
        <f>""</f>
        <v/>
      </c>
      <c r="V67">
        <f>""</f>
        <v/>
      </c>
      <c r="W67">
        <f>""</f>
        <v/>
      </c>
      <c r="X67">
        <f>""</f>
        <v/>
      </c>
    </row>
    <row r="68" ht="22" customHeight="1">
      <c r="A68" s="12" t="n"/>
      <c r="B68" s="12" t="n"/>
      <c r="C68" s="13" t="n"/>
      <c r="D68" s="13" t="n"/>
      <c r="E68" s="14" t="n"/>
      <c r="F68" s="14" t="n"/>
      <c r="G68" s="13" t="n"/>
      <c r="H68" s="13" t="n"/>
      <c r="I68" s="13" t="n"/>
      <c r="J68" s="23" t="n"/>
      <c r="K68" s="24">
        <f>IF(OR(J68="",Listas!$B$2=""),"",IFERROR(EDATE(J68,Listas!$B$2),""))</f>
        <v/>
      </c>
      <c r="L68" s="14" t="n"/>
      <c r="M68" s="13" t="n"/>
      <c r="N68" s="17">
        <f>IF(COUNTA(A68:J68,L68:M68)=0,"",IF(OR(A68="",B68="",C68="",D68="",E68="",F68="",G68="",H68="",I68="",J68="",K68="",L68="",Listas!$B$4=""),"Cadastro incompleto",IF(OR(L68&lt;&gt;"Ativo",I68&lt;&gt;"Sim",F68="Não"),"Não convidar",IF(K68&lt;Listas!$B$4,"Revisar antes de convidar",IF(F68="Talvez","Confirmar interesse","Elegível para convite")))))</f>
        <v/>
      </c>
      <c r="O68" s="18">
        <f>IF(OR(A68="",K68="",Listas!$B$4=""),"",IFERROR(K68-Listas!$B$4,""))</f>
        <v/>
      </c>
      <c r="Q68">
        <f>""</f>
        <v/>
      </c>
      <c r="R68">
        <f>""</f>
        <v/>
      </c>
      <c r="S68">
        <f>""</f>
        <v/>
      </c>
      <c r="T68">
        <f>""</f>
        <v/>
      </c>
      <c r="U68">
        <f>""</f>
        <v/>
      </c>
      <c r="V68">
        <f>""</f>
        <v/>
      </c>
      <c r="W68">
        <f>""</f>
        <v/>
      </c>
      <c r="X68">
        <f>""</f>
        <v/>
      </c>
    </row>
    <row r="69" ht="22" customHeight="1">
      <c r="A69" s="12" t="n"/>
      <c r="B69" s="12" t="n"/>
      <c r="C69" s="13" t="n"/>
      <c r="D69" s="13" t="n"/>
      <c r="E69" s="14" t="n"/>
      <c r="F69" s="14" t="n"/>
      <c r="G69" s="13" t="n"/>
      <c r="H69" s="13" t="n"/>
      <c r="I69" s="13" t="n"/>
      <c r="J69" s="23" t="n"/>
      <c r="K69" s="24">
        <f>IF(OR(J69="",Listas!$B$2=""),"",IFERROR(EDATE(J69,Listas!$B$2),""))</f>
        <v/>
      </c>
      <c r="L69" s="14" t="n"/>
      <c r="M69" s="13" t="n"/>
      <c r="N69" s="17">
        <f>IF(COUNTA(A69:J69,L69:M69)=0,"",IF(OR(A69="",B69="",C69="",D69="",E69="",F69="",G69="",H69="",I69="",J69="",K69="",L69="",Listas!$B$4=""),"Cadastro incompleto",IF(OR(L69&lt;&gt;"Ativo",I69&lt;&gt;"Sim",F69="Não"),"Não convidar",IF(K69&lt;Listas!$B$4,"Revisar antes de convidar",IF(F69="Talvez","Confirmar interesse","Elegível para convite")))))</f>
        <v/>
      </c>
      <c r="O69" s="18">
        <f>IF(OR(A69="",K69="",Listas!$B$4=""),"",IFERROR(K69-Listas!$B$4,""))</f>
        <v/>
      </c>
      <c r="Q69">
        <f>""</f>
        <v/>
      </c>
      <c r="R69">
        <f>""</f>
        <v/>
      </c>
      <c r="S69">
        <f>""</f>
        <v/>
      </c>
      <c r="T69">
        <f>""</f>
        <v/>
      </c>
      <c r="U69">
        <f>""</f>
        <v/>
      </c>
      <c r="V69">
        <f>""</f>
        <v/>
      </c>
      <c r="W69">
        <f>""</f>
        <v/>
      </c>
      <c r="X69">
        <f>""</f>
        <v/>
      </c>
    </row>
    <row r="70" ht="22" customHeight="1">
      <c r="A70" s="12" t="n"/>
      <c r="B70" s="12" t="n"/>
      <c r="C70" s="13" t="n"/>
      <c r="D70" s="13" t="n"/>
      <c r="E70" s="14" t="n"/>
      <c r="F70" s="14" t="n"/>
      <c r="G70" s="13" t="n"/>
      <c r="H70" s="13" t="n"/>
      <c r="I70" s="13" t="n"/>
      <c r="J70" s="23" t="n"/>
      <c r="K70" s="24">
        <f>IF(OR(J70="",Listas!$B$2=""),"",IFERROR(EDATE(J70,Listas!$B$2),""))</f>
        <v/>
      </c>
      <c r="L70" s="14" t="n"/>
      <c r="M70" s="13" t="n"/>
      <c r="N70" s="17">
        <f>IF(COUNTA(A70:J70,L70:M70)=0,"",IF(OR(A70="",B70="",C70="",D70="",E70="",F70="",G70="",H70="",I70="",J70="",K70="",L70="",Listas!$B$4=""),"Cadastro incompleto",IF(OR(L70&lt;&gt;"Ativo",I70&lt;&gt;"Sim",F70="Não"),"Não convidar",IF(K70&lt;Listas!$B$4,"Revisar antes de convidar",IF(F70="Talvez","Confirmar interesse","Elegível para convite")))))</f>
        <v/>
      </c>
      <c r="O70" s="18">
        <f>IF(OR(A70="",K70="",Listas!$B$4=""),"",IFERROR(K70-Listas!$B$4,""))</f>
        <v/>
      </c>
      <c r="Q70">
        <f>""</f>
        <v/>
      </c>
      <c r="R70">
        <f>""</f>
        <v/>
      </c>
      <c r="S70">
        <f>""</f>
        <v/>
      </c>
      <c r="T70">
        <f>""</f>
        <v/>
      </c>
      <c r="U70">
        <f>""</f>
        <v/>
      </c>
      <c r="V70">
        <f>""</f>
        <v/>
      </c>
      <c r="W70">
        <f>""</f>
        <v/>
      </c>
      <c r="X70">
        <f>""</f>
        <v/>
      </c>
    </row>
    <row r="71" ht="22" customHeight="1">
      <c r="A71" s="12" t="n"/>
      <c r="B71" s="12" t="n"/>
      <c r="C71" s="13" t="n"/>
      <c r="D71" s="13" t="n"/>
      <c r="E71" s="14" t="n"/>
      <c r="F71" s="14" t="n"/>
      <c r="G71" s="13" t="n"/>
      <c r="H71" s="13" t="n"/>
      <c r="I71" s="13" t="n"/>
      <c r="J71" s="23" t="n"/>
      <c r="K71" s="24">
        <f>IF(OR(J71="",Listas!$B$2=""),"",IFERROR(EDATE(J71,Listas!$B$2),""))</f>
        <v/>
      </c>
      <c r="L71" s="14" t="n"/>
      <c r="M71" s="13" t="n"/>
      <c r="N71" s="17">
        <f>IF(COUNTA(A71:J71,L71:M71)=0,"",IF(OR(A71="",B71="",C71="",D71="",E71="",F71="",G71="",H71="",I71="",J71="",K71="",L71="",Listas!$B$4=""),"Cadastro incompleto",IF(OR(L71&lt;&gt;"Ativo",I71&lt;&gt;"Sim",F71="Não"),"Não convidar",IF(K71&lt;Listas!$B$4,"Revisar antes de convidar",IF(F71="Talvez","Confirmar interesse","Elegível para convite")))))</f>
        <v/>
      </c>
      <c r="O71" s="18">
        <f>IF(OR(A71="",K71="",Listas!$B$4=""),"",IFERROR(K71-Listas!$B$4,""))</f>
        <v/>
      </c>
      <c r="Q71">
        <f>""</f>
        <v/>
      </c>
      <c r="R71">
        <f>""</f>
        <v/>
      </c>
      <c r="S71">
        <f>""</f>
        <v/>
      </c>
      <c r="T71">
        <f>""</f>
        <v/>
      </c>
      <c r="U71">
        <f>""</f>
        <v/>
      </c>
      <c r="V71">
        <f>""</f>
        <v/>
      </c>
      <c r="W71">
        <f>""</f>
        <v/>
      </c>
      <c r="X71">
        <f>""</f>
        <v/>
      </c>
    </row>
    <row r="72" ht="22" customHeight="1">
      <c r="A72" s="12" t="n"/>
      <c r="B72" s="12" t="n"/>
      <c r="C72" s="13" t="n"/>
      <c r="D72" s="13" t="n"/>
      <c r="E72" s="14" t="n"/>
      <c r="F72" s="14" t="n"/>
      <c r="G72" s="13" t="n"/>
      <c r="H72" s="13" t="n"/>
      <c r="I72" s="13" t="n"/>
      <c r="J72" s="23" t="n"/>
      <c r="K72" s="24">
        <f>IF(OR(J72="",Listas!$B$2=""),"",IFERROR(EDATE(J72,Listas!$B$2),""))</f>
        <v/>
      </c>
      <c r="L72" s="14" t="n"/>
      <c r="M72" s="13" t="n"/>
      <c r="N72" s="17">
        <f>IF(COUNTA(A72:J72,L72:M72)=0,"",IF(OR(A72="",B72="",C72="",D72="",E72="",F72="",G72="",H72="",I72="",J72="",K72="",L72="",Listas!$B$4=""),"Cadastro incompleto",IF(OR(L72&lt;&gt;"Ativo",I72&lt;&gt;"Sim",F72="Não"),"Não convidar",IF(K72&lt;Listas!$B$4,"Revisar antes de convidar",IF(F72="Talvez","Confirmar interesse","Elegível para convite")))))</f>
        <v/>
      </c>
      <c r="O72" s="18">
        <f>IF(OR(A72="",K72="",Listas!$B$4=""),"",IFERROR(K72-Listas!$B$4,""))</f>
        <v/>
      </c>
      <c r="Q72">
        <f>""</f>
        <v/>
      </c>
      <c r="R72">
        <f>""</f>
        <v/>
      </c>
      <c r="S72">
        <f>""</f>
        <v/>
      </c>
      <c r="T72">
        <f>""</f>
        <v/>
      </c>
      <c r="U72">
        <f>""</f>
        <v/>
      </c>
      <c r="V72">
        <f>""</f>
        <v/>
      </c>
      <c r="W72">
        <f>""</f>
        <v/>
      </c>
      <c r="X72">
        <f>""</f>
        <v/>
      </c>
    </row>
    <row r="73" ht="22" customHeight="1">
      <c r="A73" s="12" t="n"/>
      <c r="B73" s="12" t="n"/>
      <c r="C73" s="13" t="n"/>
      <c r="D73" s="13" t="n"/>
      <c r="E73" s="14" t="n"/>
      <c r="F73" s="14" t="n"/>
      <c r="G73" s="13" t="n"/>
      <c r="H73" s="13" t="n"/>
      <c r="I73" s="13" t="n"/>
      <c r="J73" s="23" t="n"/>
      <c r="K73" s="24">
        <f>IF(OR(J73="",Listas!$B$2=""),"",IFERROR(EDATE(J73,Listas!$B$2),""))</f>
        <v/>
      </c>
      <c r="L73" s="14" t="n"/>
      <c r="M73" s="13" t="n"/>
      <c r="N73" s="17">
        <f>IF(COUNTA(A73:J73,L73:M73)=0,"",IF(OR(A73="",B73="",C73="",D73="",E73="",F73="",G73="",H73="",I73="",J73="",K73="",L73="",Listas!$B$4=""),"Cadastro incompleto",IF(OR(L73&lt;&gt;"Ativo",I73&lt;&gt;"Sim",F73="Não"),"Não convidar",IF(K73&lt;Listas!$B$4,"Revisar antes de convidar",IF(F73="Talvez","Confirmar interesse","Elegível para convite")))))</f>
        <v/>
      </c>
      <c r="O73" s="18">
        <f>IF(OR(A73="",K73="",Listas!$B$4=""),"",IFERROR(K73-Listas!$B$4,""))</f>
        <v/>
      </c>
      <c r="Q73">
        <f>""</f>
        <v/>
      </c>
      <c r="R73">
        <f>""</f>
        <v/>
      </c>
      <c r="S73">
        <f>""</f>
        <v/>
      </c>
      <c r="T73">
        <f>""</f>
        <v/>
      </c>
      <c r="U73">
        <f>""</f>
        <v/>
      </c>
      <c r="V73">
        <f>""</f>
        <v/>
      </c>
      <c r="W73">
        <f>""</f>
        <v/>
      </c>
      <c r="X73">
        <f>""</f>
        <v/>
      </c>
    </row>
    <row r="74" ht="22" customHeight="1">
      <c r="A74" s="12" t="n"/>
      <c r="B74" s="12" t="n"/>
      <c r="C74" s="13" t="n"/>
      <c r="D74" s="13" t="n"/>
      <c r="E74" s="14" t="n"/>
      <c r="F74" s="14" t="n"/>
      <c r="G74" s="13" t="n"/>
      <c r="H74" s="13" t="n"/>
      <c r="I74" s="13" t="n"/>
      <c r="J74" s="23" t="n"/>
      <c r="K74" s="24">
        <f>IF(OR(J74="",Listas!$B$2=""),"",IFERROR(EDATE(J74,Listas!$B$2),""))</f>
        <v/>
      </c>
      <c r="L74" s="14" t="n"/>
      <c r="M74" s="13" t="n"/>
      <c r="N74" s="17">
        <f>IF(COUNTA(A74:J74,L74:M74)=0,"",IF(OR(A74="",B74="",C74="",D74="",E74="",F74="",G74="",H74="",I74="",J74="",K74="",L74="",Listas!$B$4=""),"Cadastro incompleto",IF(OR(L74&lt;&gt;"Ativo",I74&lt;&gt;"Sim",F74="Não"),"Não convidar",IF(K74&lt;Listas!$B$4,"Revisar antes de convidar",IF(F74="Talvez","Confirmar interesse","Elegível para convite")))))</f>
        <v/>
      </c>
      <c r="O74" s="18">
        <f>IF(OR(A74="",K74="",Listas!$B$4=""),"",IFERROR(K74-Listas!$B$4,""))</f>
        <v/>
      </c>
      <c r="Q74">
        <f>""</f>
        <v/>
      </c>
      <c r="R74">
        <f>""</f>
        <v/>
      </c>
      <c r="S74">
        <f>""</f>
        <v/>
      </c>
      <c r="T74">
        <f>""</f>
        <v/>
      </c>
      <c r="U74">
        <f>""</f>
        <v/>
      </c>
      <c r="V74">
        <f>""</f>
        <v/>
      </c>
      <c r="W74">
        <f>""</f>
        <v/>
      </c>
      <c r="X74">
        <f>""</f>
        <v/>
      </c>
    </row>
    <row r="75" ht="22" customHeight="1">
      <c r="A75" s="12" t="n"/>
      <c r="B75" s="12" t="n"/>
      <c r="C75" s="13" t="n"/>
      <c r="D75" s="13" t="n"/>
      <c r="E75" s="14" t="n"/>
      <c r="F75" s="14" t="n"/>
      <c r="G75" s="13" t="n"/>
      <c r="H75" s="13" t="n"/>
      <c r="I75" s="13" t="n"/>
      <c r="J75" s="23" t="n"/>
      <c r="K75" s="24">
        <f>IF(OR(J75="",Listas!$B$2=""),"",IFERROR(EDATE(J75,Listas!$B$2),""))</f>
        <v/>
      </c>
      <c r="L75" s="14" t="n"/>
      <c r="M75" s="13" t="n"/>
      <c r="N75" s="17">
        <f>IF(COUNTA(A75:J75,L75:M75)=0,"",IF(OR(A75="",B75="",C75="",D75="",E75="",F75="",G75="",H75="",I75="",J75="",K75="",L75="",Listas!$B$4=""),"Cadastro incompleto",IF(OR(L75&lt;&gt;"Ativo",I75&lt;&gt;"Sim",F75="Não"),"Não convidar",IF(K75&lt;Listas!$B$4,"Revisar antes de convidar",IF(F75="Talvez","Confirmar interesse","Elegível para convite")))))</f>
        <v/>
      </c>
      <c r="O75" s="18">
        <f>IF(OR(A75="",K75="",Listas!$B$4=""),"",IFERROR(K75-Listas!$B$4,""))</f>
        <v/>
      </c>
      <c r="Q75">
        <f>""</f>
        <v/>
      </c>
      <c r="R75">
        <f>""</f>
        <v/>
      </c>
      <c r="S75">
        <f>""</f>
        <v/>
      </c>
      <c r="T75">
        <f>""</f>
        <v/>
      </c>
      <c r="U75">
        <f>""</f>
        <v/>
      </c>
      <c r="V75">
        <f>""</f>
        <v/>
      </c>
      <c r="W75">
        <f>""</f>
        <v/>
      </c>
      <c r="X75">
        <f>""</f>
        <v/>
      </c>
    </row>
    <row r="76" ht="22" customHeight="1">
      <c r="A76" s="12" t="n"/>
      <c r="B76" s="12" t="n"/>
      <c r="C76" s="13" t="n"/>
      <c r="D76" s="13" t="n"/>
      <c r="E76" s="14" t="n"/>
      <c r="F76" s="14" t="n"/>
      <c r="G76" s="13" t="n"/>
      <c r="H76" s="13" t="n"/>
      <c r="I76" s="13" t="n"/>
      <c r="J76" s="23" t="n"/>
      <c r="K76" s="24">
        <f>IF(OR(J76="",Listas!$B$2=""),"",IFERROR(EDATE(J76,Listas!$B$2),""))</f>
        <v/>
      </c>
      <c r="L76" s="14" t="n"/>
      <c r="M76" s="13" t="n"/>
      <c r="N76" s="17">
        <f>IF(COUNTA(A76:J76,L76:M76)=0,"",IF(OR(A76="",B76="",C76="",D76="",E76="",F76="",G76="",H76="",I76="",J76="",K76="",L76="",Listas!$B$4=""),"Cadastro incompleto",IF(OR(L76&lt;&gt;"Ativo",I76&lt;&gt;"Sim",F76="Não"),"Não convidar",IF(K76&lt;Listas!$B$4,"Revisar antes de convidar",IF(F76="Talvez","Confirmar interesse","Elegível para convite")))))</f>
        <v/>
      </c>
      <c r="O76" s="18">
        <f>IF(OR(A76="",K76="",Listas!$B$4=""),"",IFERROR(K76-Listas!$B$4,""))</f>
        <v/>
      </c>
      <c r="Q76">
        <f>""</f>
        <v/>
      </c>
      <c r="R76">
        <f>""</f>
        <v/>
      </c>
      <c r="S76">
        <f>""</f>
        <v/>
      </c>
      <c r="T76">
        <f>""</f>
        <v/>
      </c>
      <c r="U76">
        <f>""</f>
        <v/>
      </c>
      <c r="V76">
        <f>""</f>
        <v/>
      </c>
      <c r="W76">
        <f>""</f>
        <v/>
      </c>
      <c r="X76">
        <f>""</f>
        <v/>
      </c>
    </row>
    <row r="77" ht="22" customHeight="1">
      <c r="A77" s="12" t="n"/>
      <c r="B77" s="12" t="n"/>
      <c r="C77" s="13" t="n"/>
      <c r="D77" s="13" t="n"/>
      <c r="E77" s="14" t="n"/>
      <c r="F77" s="14" t="n"/>
      <c r="G77" s="13" t="n"/>
      <c r="H77" s="13" t="n"/>
      <c r="I77" s="13" t="n"/>
      <c r="J77" s="23" t="n"/>
      <c r="K77" s="24">
        <f>IF(OR(J77="",Listas!$B$2=""),"",IFERROR(EDATE(J77,Listas!$B$2),""))</f>
        <v/>
      </c>
      <c r="L77" s="14" t="n"/>
      <c r="M77" s="13" t="n"/>
      <c r="N77" s="17">
        <f>IF(COUNTA(A77:J77,L77:M77)=0,"",IF(OR(A77="",B77="",C77="",D77="",E77="",F77="",G77="",H77="",I77="",J77="",K77="",L77="",Listas!$B$4=""),"Cadastro incompleto",IF(OR(L77&lt;&gt;"Ativo",I77&lt;&gt;"Sim",F77="Não"),"Não convidar",IF(K77&lt;Listas!$B$4,"Revisar antes de convidar",IF(F77="Talvez","Confirmar interesse","Elegível para convite")))))</f>
        <v/>
      </c>
      <c r="O77" s="18">
        <f>IF(OR(A77="",K77="",Listas!$B$4=""),"",IFERROR(K77-Listas!$B$4,""))</f>
        <v/>
      </c>
      <c r="Q77">
        <f>""</f>
        <v/>
      </c>
      <c r="R77">
        <f>""</f>
        <v/>
      </c>
      <c r="S77">
        <f>""</f>
        <v/>
      </c>
      <c r="T77">
        <f>""</f>
        <v/>
      </c>
      <c r="U77">
        <f>""</f>
        <v/>
      </c>
      <c r="V77">
        <f>""</f>
        <v/>
      </c>
      <c r="W77">
        <f>""</f>
        <v/>
      </c>
      <c r="X77">
        <f>""</f>
        <v/>
      </c>
    </row>
    <row r="78" ht="22" customHeight="1">
      <c r="A78" s="12" t="n"/>
      <c r="B78" s="12" t="n"/>
      <c r="C78" s="13" t="n"/>
      <c r="D78" s="13" t="n"/>
      <c r="E78" s="14" t="n"/>
      <c r="F78" s="14" t="n"/>
      <c r="G78" s="13" t="n"/>
      <c r="H78" s="13" t="n"/>
      <c r="I78" s="13" t="n"/>
      <c r="J78" s="23" t="n"/>
      <c r="K78" s="24">
        <f>IF(OR(J78="",Listas!$B$2=""),"",IFERROR(EDATE(J78,Listas!$B$2),""))</f>
        <v/>
      </c>
      <c r="L78" s="14" t="n"/>
      <c r="M78" s="13" t="n"/>
      <c r="N78" s="17">
        <f>IF(COUNTA(A78:J78,L78:M78)=0,"",IF(OR(A78="",B78="",C78="",D78="",E78="",F78="",G78="",H78="",I78="",J78="",K78="",L78="",Listas!$B$4=""),"Cadastro incompleto",IF(OR(L78&lt;&gt;"Ativo",I78&lt;&gt;"Sim",F78="Não"),"Não convidar",IF(K78&lt;Listas!$B$4,"Revisar antes de convidar",IF(F78="Talvez","Confirmar interesse","Elegível para convite")))))</f>
        <v/>
      </c>
      <c r="O78" s="18">
        <f>IF(OR(A78="",K78="",Listas!$B$4=""),"",IFERROR(K78-Listas!$B$4,""))</f>
        <v/>
      </c>
      <c r="Q78">
        <f>""</f>
        <v/>
      </c>
      <c r="R78">
        <f>""</f>
        <v/>
      </c>
      <c r="S78">
        <f>""</f>
        <v/>
      </c>
      <c r="T78">
        <f>""</f>
        <v/>
      </c>
      <c r="U78">
        <f>""</f>
        <v/>
      </c>
      <c r="V78">
        <f>""</f>
        <v/>
      </c>
      <c r="W78">
        <f>""</f>
        <v/>
      </c>
      <c r="X78">
        <f>""</f>
        <v/>
      </c>
    </row>
    <row r="79" ht="22" customHeight="1">
      <c r="A79" s="12" t="n"/>
      <c r="B79" s="12" t="n"/>
      <c r="C79" s="13" t="n"/>
      <c r="D79" s="13" t="n"/>
      <c r="E79" s="14" t="n"/>
      <c r="F79" s="14" t="n"/>
      <c r="G79" s="13" t="n"/>
      <c r="H79" s="13" t="n"/>
      <c r="I79" s="13" t="n"/>
      <c r="J79" s="23" t="n"/>
      <c r="K79" s="24">
        <f>IF(OR(J79="",Listas!$B$2=""),"",IFERROR(EDATE(J79,Listas!$B$2),""))</f>
        <v/>
      </c>
      <c r="L79" s="14" t="n"/>
      <c r="M79" s="13" t="n"/>
      <c r="N79" s="17">
        <f>IF(COUNTA(A79:J79,L79:M79)=0,"",IF(OR(A79="",B79="",C79="",D79="",E79="",F79="",G79="",H79="",I79="",J79="",K79="",L79="",Listas!$B$4=""),"Cadastro incompleto",IF(OR(L79&lt;&gt;"Ativo",I79&lt;&gt;"Sim",F79="Não"),"Não convidar",IF(K79&lt;Listas!$B$4,"Revisar antes de convidar",IF(F79="Talvez","Confirmar interesse","Elegível para convite")))))</f>
        <v/>
      </c>
      <c r="O79" s="18">
        <f>IF(OR(A79="",K79="",Listas!$B$4=""),"",IFERROR(K79-Listas!$B$4,""))</f>
        <v/>
      </c>
      <c r="Q79">
        <f>""</f>
        <v/>
      </c>
      <c r="R79">
        <f>""</f>
        <v/>
      </c>
      <c r="S79">
        <f>""</f>
        <v/>
      </c>
      <c r="T79">
        <f>""</f>
        <v/>
      </c>
      <c r="U79">
        <f>""</f>
        <v/>
      </c>
      <c r="V79">
        <f>""</f>
        <v/>
      </c>
      <c r="W79">
        <f>""</f>
        <v/>
      </c>
      <c r="X79">
        <f>""</f>
        <v/>
      </c>
    </row>
    <row r="80" ht="22" customHeight="1">
      <c r="A80" s="12" t="n"/>
      <c r="B80" s="12" t="n"/>
      <c r="C80" s="13" t="n"/>
      <c r="D80" s="13" t="n"/>
      <c r="E80" s="14" t="n"/>
      <c r="F80" s="14" t="n"/>
      <c r="G80" s="13" t="n"/>
      <c r="H80" s="13" t="n"/>
      <c r="I80" s="13" t="n"/>
      <c r="J80" s="23" t="n"/>
      <c r="K80" s="24">
        <f>IF(OR(J80="",Listas!$B$2=""),"",IFERROR(EDATE(J80,Listas!$B$2),""))</f>
        <v/>
      </c>
      <c r="L80" s="14" t="n"/>
      <c r="M80" s="13" t="n"/>
      <c r="N80" s="17">
        <f>IF(COUNTA(A80:J80,L80:M80)=0,"",IF(OR(A80="",B80="",C80="",D80="",E80="",F80="",G80="",H80="",I80="",J80="",K80="",L80="",Listas!$B$4=""),"Cadastro incompleto",IF(OR(L80&lt;&gt;"Ativo",I80&lt;&gt;"Sim",F80="Não"),"Não convidar",IF(K80&lt;Listas!$B$4,"Revisar antes de convidar",IF(F80="Talvez","Confirmar interesse","Elegível para convite")))))</f>
        <v/>
      </c>
      <c r="O80" s="18">
        <f>IF(OR(A80="",K80="",Listas!$B$4=""),"",IFERROR(K80-Listas!$B$4,""))</f>
        <v/>
      </c>
      <c r="Q80">
        <f>""</f>
        <v/>
      </c>
      <c r="R80">
        <f>""</f>
        <v/>
      </c>
      <c r="S80">
        <f>""</f>
        <v/>
      </c>
      <c r="T80">
        <f>""</f>
        <v/>
      </c>
      <c r="U80">
        <f>""</f>
        <v/>
      </c>
      <c r="V80">
        <f>""</f>
        <v/>
      </c>
      <c r="W80">
        <f>""</f>
        <v/>
      </c>
      <c r="X80">
        <f>""</f>
        <v/>
      </c>
    </row>
    <row r="81" ht="22" customHeight="1">
      <c r="A81" s="12" t="n"/>
      <c r="B81" s="12" t="n"/>
      <c r="C81" s="13" t="n"/>
      <c r="D81" s="13" t="n"/>
      <c r="E81" s="14" t="n"/>
      <c r="F81" s="14" t="n"/>
      <c r="G81" s="13" t="n"/>
      <c r="H81" s="13" t="n"/>
      <c r="I81" s="13" t="n"/>
      <c r="J81" s="23" t="n"/>
      <c r="K81" s="24">
        <f>IF(OR(J81="",Listas!$B$2=""),"",IFERROR(EDATE(J81,Listas!$B$2),""))</f>
        <v/>
      </c>
      <c r="L81" s="14" t="n"/>
      <c r="M81" s="13" t="n"/>
      <c r="N81" s="17">
        <f>IF(COUNTA(A81:J81,L81:M81)=0,"",IF(OR(A81="",B81="",C81="",D81="",E81="",F81="",G81="",H81="",I81="",J81="",K81="",L81="",Listas!$B$4=""),"Cadastro incompleto",IF(OR(L81&lt;&gt;"Ativo",I81&lt;&gt;"Sim",F81="Não"),"Não convidar",IF(K81&lt;Listas!$B$4,"Revisar antes de convidar",IF(F81="Talvez","Confirmar interesse","Elegível para convite")))))</f>
        <v/>
      </c>
      <c r="O81" s="18">
        <f>IF(OR(A81="",K81="",Listas!$B$4=""),"",IFERROR(K81-Listas!$B$4,""))</f>
        <v/>
      </c>
      <c r="Q81">
        <f>""</f>
        <v/>
      </c>
      <c r="R81">
        <f>""</f>
        <v/>
      </c>
      <c r="S81">
        <f>""</f>
        <v/>
      </c>
      <c r="T81">
        <f>""</f>
        <v/>
      </c>
      <c r="U81">
        <f>""</f>
        <v/>
      </c>
      <c r="V81">
        <f>""</f>
        <v/>
      </c>
      <c r="W81">
        <f>""</f>
        <v/>
      </c>
      <c r="X81">
        <f>""</f>
        <v/>
      </c>
    </row>
    <row r="82" ht="22" customHeight="1">
      <c r="A82" s="12" t="n"/>
      <c r="B82" s="12" t="n"/>
      <c r="C82" s="13" t="n"/>
      <c r="D82" s="13" t="n"/>
      <c r="E82" s="14" t="n"/>
      <c r="F82" s="14" t="n"/>
      <c r="G82" s="13" t="n"/>
      <c r="H82" s="13" t="n"/>
      <c r="I82" s="13" t="n"/>
      <c r="J82" s="23" t="n"/>
      <c r="K82" s="24">
        <f>IF(OR(J82="",Listas!$B$2=""),"",IFERROR(EDATE(J82,Listas!$B$2),""))</f>
        <v/>
      </c>
      <c r="L82" s="14" t="n"/>
      <c r="M82" s="13" t="n"/>
      <c r="N82" s="17">
        <f>IF(COUNTA(A82:J82,L82:M82)=0,"",IF(OR(A82="",B82="",C82="",D82="",E82="",F82="",G82="",H82="",I82="",J82="",K82="",L82="",Listas!$B$4=""),"Cadastro incompleto",IF(OR(L82&lt;&gt;"Ativo",I82&lt;&gt;"Sim",F82="Não"),"Não convidar",IF(K82&lt;Listas!$B$4,"Revisar antes de convidar",IF(F82="Talvez","Confirmar interesse","Elegível para convite")))))</f>
        <v/>
      </c>
      <c r="O82" s="18">
        <f>IF(OR(A82="",K82="",Listas!$B$4=""),"",IFERROR(K82-Listas!$B$4,""))</f>
        <v/>
      </c>
      <c r="Q82">
        <f>""</f>
        <v/>
      </c>
      <c r="R82">
        <f>""</f>
        <v/>
      </c>
      <c r="S82">
        <f>""</f>
        <v/>
      </c>
      <c r="T82">
        <f>""</f>
        <v/>
      </c>
      <c r="U82">
        <f>""</f>
        <v/>
      </c>
      <c r="V82">
        <f>""</f>
        <v/>
      </c>
      <c r="W82">
        <f>""</f>
        <v/>
      </c>
      <c r="X82">
        <f>""</f>
        <v/>
      </c>
    </row>
    <row r="83" ht="22" customHeight="1">
      <c r="A83" s="12" t="n"/>
      <c r="B83" s="12" t="n"/>
      <c r="C83" s="13" t="n"/>
      <c r="D83" s="13" t="n"/>
      <c r="E83" s="14" t="n"/>
      <c r="F83" s="14" t="n"/>
      <c r="G83" s="13" t="n"/>
      <c r="H83" s="13" t="n"/>
      <c r="I83" s="13" t="n"/>
      <c r="J83" s="23" t="n"/>
      <c r="K83" s="24">
        <f>IF(OR(J83="",Listas!$B$2=""),"",IFERROR(EDATE(J83,Listas!$B$2),""))</f>
        <v/>
      </c>
      <c r="L83" s="14" t="n"/>
      <c r="M83" s="13" t="n"/>
      <c r="N83" s="17">
        <f>IF(COUNTA(A83:J83,L83:M83)=0,"",IF(OR(A83="",B83="",C83="",D83="",E83="",F83="",G83="",H83="",I83="",J83="",K83="",L83="",Listas!$B$4=""),"Cadastro incompleto",IF(OR(L83&lt;&gt;"Ativo",I83&lt;&gt;"Sim",F83="Não"),"Não convidar",IF(K83&lt;Listas!$B$4,"Revisar antes de convidar",IF(F83="Talvez","Confirmar interesse","Elegível para convite")))))</f>
        <v/>
      </c>
      <c r="O83" s="18">
        <f>IF(OR(A83="",K83="",Listas!$B$4=""),"",IFERROR(K83-Listas!$B$4,""))</f>
        <v/>
      </c>
      <c r="Q83">
        <f>""</f>
        <v/>
      </c>
      <c r="R83">
        <f>""</f>
        <v/>
      </c>
      <c r="S83">
        <f>""</f>
        <v/>
      </c>
      <c r="T83">
        <f>""</f>
        <v/>
      </c>
      <c r="U83">
        <f>""</f>
        <v/>
      </c>
      <c r="V83">
        <f>""</f>
        <v/>
      </c>
      <c r="W83">
        <f>""</f>
        <v/>
      </c>
      <c r="X83">
        <f>""</f>
        <v/>
      </c>
    </row>
    <row r="84" ht="22" customHeight="1">
      <c r="A84" s="12" t="n"/>
      <c r="B84" s="12" t="n"/>
      <c r="C84" s="13" t="n"/>
      <c r="D84" s="13" t="n"/>
      <c r="E84" s="14" t="n"/>
      <c r="F84" s="14" t="n"/>
      <c r="G84" s="13" t="n"/>
      <c r="H84" s="13" t="n"/>
      <c r="I84" s="13" t="n"/>
      <c r="J84" s="23" t="n"/>
      <c r="K84" s="24">
        <f>IF(OR(J84="",Listas!$B$2=""),"",IFERROR(EDATE(J84,Listas!$B$2),""))</f>
        <v/>
      </c>
      <c r="L84" s="14" t="n"/>
      <c r="M84" s="13" t="n"/>
      <c r="N84" s="17">
        <f>IF(COUNTA(A84:J84,L84:M84)=0,"",IF(OR(A84="",B84="",C84="",D84="",E84="",F84="",G84="",H84="",I84="",J84="",K84="",L84="",Listas!$B$4=""),"Cadastro incompleto",IF(OR(L84&lt;&gt;"Ativo",I84&lt;&gt;"Sim",F84="Não"),"Não convidar",IF(K84&lt;Listas!$B$4,"Revisar antes de convidar",IF(F84="Talvez","Confirmar interesse","Elegível para convite")))))</f>
        <v/>
      </c>
      <c r="O84" s="18">
        <f>IF(OR(A84="",K84="",Listas!$B$4=""),"",IFERROR(K84-Listas!$B$4,""))</f>
        <v/>
      </c>
      <c r="Q84">
        <f>""</f>
        <v/>
      </c>
      <c r="R84">
        <f>""</f>
        <v/>
      </c>
      <c r="S84">
        <f>""</f>
        <v/>
      </c>
      <c r="T84">
        <f>""</f>
        <v/>
      </c>
      <c r="U84">
        <f>""</f>
        <v/>
      </c>
      <c r="V84">
        <f>""</f>
        <v/>
      </c>
      <c r="W84">
        <f>""</f>
        <v/>
      </c>
      <c r="X84">
        <f>""</f>
        <v/>
      </c>
    </row>
    <row r="85" ht="22" customHeight="1">
      <c r="A85" s="12" t="n"/>
      <c r="B85" s="12" t="n"/>
      <c r="C85" s="13" t="n"/>
      <c r="D85" s="13" t="n"/>
      <c r="E85" s="14" t="n"/>
      <c r="F85" s="14" t="n"/>
      <c r="G85" s="13" t="n"/>
      <c r="H85" s="13" t="n"/>
      <c r="I85" s="13" t="n"/>
      <c r="J85" s="23" t="n"/>
      <c r="K85" s="24">
        <f>IF(OR(J85="",Listas!$B$2=""),"",IFERROR(EDATE(J85,Listas!$B$2),""))</f>
        <v/>
      </c>
      <c r="L85" s="14" t="n"/>
      <c r="M85" s="13" t="n"/>
      <c r="N85" s="17">
        <f>IF(COUNTA(A85:J85,L85:M85)=0,"",IF(OR(A85="",B85="",C85="",D85="",E85="",F85="",G85="",H85="",I85="",J85="",K85="",L85="",Listas!$B$4=""),"Cadastro incompleto",IF(OR(L85&lt;&gt;"Ativo",I85&lt;&gt;"Sim",F85="Não"),"Não convidar",IF(K85&lt;Listas!$B$4,"Revisar antes de convidar",IF(F85="Talvez","Confirmar interesse","Elegível para convite")))))</f>
        <v/>
      </c>
      <c r="O85" s="18">
        <f>IF(OR(A85="",K85="",Listas!$B$4=""),"",IFERROR(K85-Listas!$B$4,""))</f>
        <v/>
      </c>
      <c r="Q85">
        <f>""</f>
        <v/>
      </c>
      <c r="R85">
        <f>""</f>
        <v/>
      </c>
      <c r="S85">
        <f>""</f>
        <v/>
      </c>
      <c r="T85">
        <f>""</f>
        <v/>
      </c>
      <c r="U85">
        <f>""</f>
        <v/>
      </c>
      <c r="V85">
        <f>""</f>
        <v/>
      </c>
      <c r="W85">
        <f>""</f>
        <v/>
      </c>
      <c r="X85">
        <f>""</f>
        <v/>
      </c>
    </row>
    <row r="86" ht="22" customHeight="1">
      <c r="A86" s="12" t="n"/>
      <c r="B86" s="12" t="n"/>
      <c r="C86" s="13" t="n"/>
      <c r="D86" s="13" t="n"/>
      <c r="E86" s="14" t="n"/>
      <c r="F86" s="14" t="n"/>
      <c r="G86" s="13" t="n"/>
      <c r="H86" s="13" t="n"/>
      <c r="I86" s="13" t="n"/>
      <c r="J86" s="23" t="n"/>
      <c r="K86" s="24">
        <f>IF(OR(J86="",Listas!$B$2=""),"",IFERROR(EDATE(J86,Listas!$B$2),""))</f>
        <v/>
      </c>
      <c r="L86" s="14" t="n"/>
      <c r="M86" s="13" t="n"/>
      <c r="N86" s="17">
        <f>IF(COUNTA(A86:J86,L86:M86)=0,"",IF(OR(A86="",B86="",C86="",D86="",E86="",F86="",G86="",H86="",I86="",J86="",K86="",L86="",Listas!$B$4=""),"Cadastro incompleto",IF(OR(L86&lt;&gt;"Ativo",I86&lt;&gt;"Sim",F86="Não"),"Não convidar",IF(K86&lt;Listas!$B$4,"Revisar antes de convidar",IF(F86="Talvez","Confirmar interesse","Elegível para convite")))))</f>
        <v/>
      </c>
      <c r="O86" s="18">
        <f>IF(OR(A86="",K86="",Listas!$B$4=""),"",IFERROR(K86-Listas!$B$4,""))</f>
        <v/>
      </c>
      <c r="Q86">
        <f>""</f>
        <v/>
      </c>
      <c r="R86">
        <f>""</f>
        <v/>
      </c>
      <c r="S86">
        <f>""</f>
        <v/>
      </c>
      <c r="T86">
        <f>""</f>
        <v/>
      </c>
      <c r="U86">
        <f>""</f>
        <v/>
      </c>
      <c r="V86">
        <f>""</f>
        <v/>
      </c>
      <c r="W86">
        <f>""</f>
        <v/>
      </c>
      <c r="X86">
        <f>""</f>
        <v/>
      </c>
    </row>
    <row r="87" ht="22" customHeight="1">
      <c r="A87" s="12" t="n"/>
      <c r="B87" s="12" t="n"/>
      <c r="C87" s="13" t="n"/>
      <c r="D87" s="13" t="n"/>
      <c r="E87" s="14" t="n"/>
      <c r="F87" s="14" t="n"/>
      <c r="G87" s="13" t="n"/>
      <c r="H87" s="13" t="n"/>
      <c r="I87" s="13" t="n"/>
      <c r="J87" s="23" t="n"/>
      <c r="K87" s="24">
        <f>IF(OR(J87="",Listas!$B$2=""),"",IFERROR(EDATE(J87,Listas!$B$2),""))</f>
        <v/>
      </c>
      <c r="L87" s="14" t="n"/>
      <c r="M87" s="13" t="n"/>
      <c r="N87" s="17">
        <f>IF(COUNTA(A87:J87,L87:M87)=0,"",IF(OR(A87="",B87="",C87="",D87="",E87="",F87="",G87="",H87="",I87="",J87="",K87="",L87="",Listas!$B$4=""),"Cadastro incompleto",IF(OR(L87&lt;&gt;"Ativo",I87&lt;&gt;"Sim",F87="Não"),"Não convidar",IF(K87&lt;Listas!$B$4,"Revisar antes de convidar",IF(F87="Talvez","Confirmar interesse","Elegível para convite")))))</f>
        <v/>
      </c>
      <c r="O87" s="18">
        <f>IF(OR(A87="",K87="",Listas!$B$4=""),"",IFERROR(K87-Listas!$B$4,""))</f>
        <v/>
      </c>
      <c r="Q87">
        <f>""</f>
        <v/>
      </c>
      <c r="R87">
        <f>""</f>
        <v/>
      </c>
      <c r="S87">
        <f>""</f>
        <v/>
      </c>
      <c r="T87">
        <f>""</f>
        <v/>
      </c>
      <c r="U87">
        <f>""</f>
        <v/>
      </c>
      <c r="V87">
        <f>""</f>
        <v/>
      </c>
      <c r="W87">
        <f>""</f>
        <v/>
      </c>
      <c r="X87">
        <f>""</f>
        <v/>
      </c>
    </row>
    <row r="88" ht="22" customHeight="1">
      <c r="A88" s="12" t="n"/>
      <c r="B88" s="12" t="n"/>
      <c r="C88" s="13" t="n"/>
      <c r="D88" s="13" t="n"/>
      <c r="E88" s="14" t="n"/>
      <c r="F88" s="14" t="n"/>
      <c r="G88" s="13" t="n"/>
      <c r="H88" s="13" t="n"/>
      <c r="I88" s="13" t="n"/>
      <c r="J88" s="23" t="n"/>
      <c r="K88" s="24">
        <f>IF(OR(J88="",Listas!$B$2=""),"",IFERROR(EDATE(J88,Listas!$B$2),""))</f>
        <v/>
      </c>
      <c r="L88" s="14" t="n"/>
      <c r="M88" s="13" t="n"/>
      <c r="N88" s="17">
        <f>IF(COUNTA(A88:J88,L88:M88)=0,"",IF(OR(A88="",B88="",C88="",D88="",E88="",F88="",G88="",H88="",I88="",J88="",K88="",L88="",Listas!$B$4=""),"Cadastro incompleto",IF(OR(L88&lt;&gt;"Ativo",I88&lt;&gt;"Sim",F88="Não"),"Não convidar",IF(K88&lt;Listas!$B$4,"Revisar antes de convidar",IF(F88="Talvez","Confirmar interesse","Elegível para convite")))))</f>
        <v/>
      </c>
      <c r="O88" s="18">
        <f>IF(OR(A88="",K88="",Listas!$B$4=""),"",IFERROR(K88-Listas!$B$4,""))</f>
        <v/>
      </c>
      <c r="Q88">
        <f>""</f>
        <v/>
      </c>
      <c r="R88">
        <f>""</f>
        <v/>
      </c>
      <c r="S88">
        <f>""</f>
        <v/>
      </c>
      <c r="T88">
        <f>""</f>
        <v/>
      </c>
      <c r="U88">
        <f>""</f>
        <v/>
      </c>
      <c r="V88">
        <f>""</f>
        <v/>
      </c>
      <c r="W88">
        <f>""</f>
        <v/>
      </c>
      <c r="X88">
        <f>""</f>
        <v/>
      </c>
    </row>
    <row r="89" ht="22" customHeight="1">
      <c r="A89" s="12" t="n"/>
      <c r="B89" s="12" t="n"/>
      <c r="C89" s="13" t="n"/>
      <c r="D89" s="13" t="n"/>
      <c r="E89" s="14" t="n"/>
      <c r="F89" s="14" t="n"/>
      <c r="G89" s="13" t="n"/>
      <c r="H89" s="13" t="n"/>
      <c r="I89" s="13" t="n"/>
      <c r="J89" s="23" t="n"/>
      <c r="K89" s="24">
        <f>IF(OR(J89="",Listas!$B$2=""),"",IFERROR(EDATE(J89,Listas!$B$2),""))</f>
        <v/>
      </c>
      <c r="L89" s="14" t="n"/>
      <c r="M89" s="13" t="n"/>
      <c r="N89" s="17">
        <f>IF(COUNTA(A89:J89,L89:M89)=0,"",IF(OR(A89="",B89="",C89="",D89="",E89="",F89="",G89="",H89="",I89="",J89="",K89="",L89="",Listas!$B$4=""),"Cadastro incompleto",IF(OR(L89&lt;&gt;"Ativo",I89&lt;&gt;"Sim",F89="Não"),"Não convidar",IF(K89&lt;Listas!$B$4,"Revisar antes de convidar",IF(F89="Talvez","Confirmar interesse","Elegível para convite")))))</f>
        <v/>
      </c>
      <c r="O89" s="18">
        <f>IF(OR(A89="",K89="",Listas!$B$4=""),"",IFERROR(K89-Listas!$B$4,""))</f>
        <v/>
      </c>
      <c r="Q89">
        <f>""</f>
        <v/>
      </c>
      <c r="R89">
        <f>""</f>
        <v/>
      </c>
      <c r="S89">
        <f>""</f>
        <v/>
      </c>
      <c r="T89">
        <f>""</f>
        <v/>
      </c>
      <c r="U89">
        <f>""</f>
        <v/>
      </c>
      <c r="V89">
        <f>""</f>
        <v/>
      </c>
      <c r="W89">
        <f>""</f>
        <v/>
      </c>
      <c r="X89">
        <f>""</f>
        <v/>
      </c>
    </row>
    <row r="90" ht="22" customHeight="1">
      <c r="A90" s="12" t="n"/>
      <c r="B90" s="12" t="n"/>
      <c r="C90" s="13" t="n"/>
      <c r="D90" s="13" t="n"/>
      <c r="E90" s="14" t="n"/>
      <c r="F90" s="14" t="n"/>
      <c r="G90" s="13" t="n"/>
      <c r="H90" s="13" t="n"/>
      <c r="I90" s="13" t="n"/>
      <c r="J90" s="23" t="n"/>
      <c r="K90" s="24">
        <f>IF(OR(J90="",Listas!$B$2=""),"",IFERROR(EDATE(J90,Listas!$B$2),""))</f>
        <v/>
      </c>
      <c r="L90" s="14" t="n"/>
      <c r="M90" s="13" t="n"/>
      <c r="N90" s="17">
        <f>IF(COUNTA(A90:J90,L90:M90)=0,"",IF(OR(A90="",B90="",C90="",D90="",E90="",F90="",G90="",H90="",I90="",J90="",K90="",L90="",Listas!$B$4=""),"Cadastro incompleto",IF(OR(L90&lt;&gt;"Ativo",I90&lt;&gt;"Sim",F90="Não"),"Não convidar",IF(K90&lt;Listas!$B$4,"Revisar antes de convidar",IF(F90="Talvez","Confirmar interesse","Elegível para convite")))))</f>
        <v/>
      </c>
      <c r="O90" s="18">
        <f>IF(OR(A90="",K90="",Listas!$B$4=""),"",IFERROR(K90-Listas!$B$4,""))</f>
        <v/>
      </c>
      <c r="Q90">
        <f>""</f>
        <v/>
      </c>
      <c r="R90">
        <f>""</f>
        <v/>
      </c>
      <c r="S90">
        <f>""</f>
        <v/>
      </c>
      <c r="T90">
        <f>""</f>
        <v/>
      </c>
      <c r="U90">
        <f>""</f>
        <v/>
      </c>
      <c r="V90">
        <f>""</f>
        <v/>
      </c>
      <c r="W90">
        <f>""</f>
        <v/>
      </c>
      <c r="X90">
        <f>""</f>
        <v/>
      </c>
    </row>
    <row r="91" ht="22" customHeight="1">
      <c r="A91" s="12" t="n"/>
      <c r="B91" s="12" t="n"/>
      <c r="C91" s="13" t="n"/>
      <c r="D91" s="13" t="n"/>
      <c r="E91" s="14" t="n"/>
      <c r="F91" s="14" t="n"/>
      <c r="G91" s="13" t="n"/>
      <c r="H91" s="13" t="n"/>
      <c r="I91" s="13" t="n"/>
      <c r="J91" s="23" t="n"/>
      <c r="K91" s="24">
        <f>IF(OR(J91="",Listas!$B$2=""),"",IFERROR(EDATE(J91,Listas!$B$2),""))</f>
        <v/>
      </c>
      <c r="L91" s="14" t="n"/>
      <c r="M91" s="13" t="n"/>
      <c r="N91" s="17">
        <f>IF(COUNTA(A91:J91,L91:M91)=0,"",IF(OR(A91="",B91="",C91="",D91="",E91="",F91="",G91="",H91="",I91="",J91="",K91="",L91="",Listas!$B$4=""),"Cadastro incompleto",IF(OR(L91&lt;&gt;"Ativo",I91&lt;&gt;"Sim",F91="Não"),"Não convidar",IF(K91&lt;Listas!$B$4,"Revisar antes de convidar",IF(F91="Talvez","Confirmar interesse","Elegível para convite")))))</f>
        <v/>
      </c>
      <c r="O91" s="18">
        <f>IF(OR(A91="",K91="",Listas!$B$4=""),"",IFERROR(K91-Listas!$B$4,""))</f>
        <v/>
      </c>
      <c r="Q91">
        <f>""</f>
        <v/>
      </c>
      <c r="R91">
        <f>""</f>
        <v/>
      </c>
      <c r="S91">
        <f>""</f>
        <v/>
      </c>
      <c r="T91">
        <f>""</f>
        <v/>
      </c>
      <c r="U91">
        <f>""</f>
        <v/>
      </c>
      <c r="V91">
        <f>""</f>
        <v/>
      </c>
      <c r="W91">
        <f>""</f>
        <v/>
      </c>
      <c r="X91">
        <f>""</f>
        <v/>
      </c>
    </row>
    <row r="92" ht="22" customHeight="1">
      <c r="A92" s="12" t="n"/>
      <c r="B92" s="12" t="n"/>
      <c r="C92" s="13" t="n"/>
      <c r="D92" s="13" t="n"/>
      <c r="E92" s="14" t="n"/>
      <c r="F92" s="14" t="n"/>
      <c r="G92" s="13" t="n"/>
      <c r="H92" s="13" t="n"/>
      <c r="I92" s="13" t="n"/>
      <c r="J92" s="23" t="n"/>
      <c r="K92" s="24">
        <f>IF(OR(J92="",Listas!$B$2=""),"",IFERROR(EDATE(J92,Listas!$B$2),""))</f>
        <v/>
      </c>
      <c r="L92" s="14" t="n"/>
      <c r="M92" s="13" t="n"/>
      <c r="N92" s="17">
        <f>IF(COUNTA(A92:J92,L92:M92)=0,"",IF(OR(A92="",B92="",C92="",D92="",E92="",F92="",G92="",H92="",I92="",J92="",K92="",L92="",Listas!$B$4=""),"Cadastro incompleto",IF(OR(L92&lt;&gt;"Ativo",I92&lt;&gt;"Sim",F92="Não"),"Não convidar",IF(K92&lt;Listas!$B$4,"Revisar antes de convidar",IF(F92="Talvez","Confirmar interesse","Elegível para convite")))))</f>
        <v/>
      </c>
      <c r="O92" s="18">
        <f>IF(OR(A92="",K92="",Listas!$B$4=""),"",IFERROR(K92-Listas!$B$4,""))</f>
        <v/>
      </c>
      <c r="Q92">
        <f>""</f>
        <v/>
      </c>
      <c r="R92">
        <f>""</f>
        <v/>
      </c>
      <c r="S92">
        <f>""</f>
        <v/>
      </c>
      <c r="T92">
        <f>""</f>
        <v/>
      </c>
      <c r="U92">
        <f>""</f>
        <v/>
      </c>
      <c r="V92">
        <f>""</f>
        <v/>
      </c>
      <c r="W92">
        <f>""</f>
        <v/>
      </c>
      <c r="X92">
        <f>""</f>
        <v/>
      </c>
    </row>
    <row r="93" ht="22" customHeight="1">
      <c r="A93" s="12" t="n"/>
      <c r="B93" s="12" t="n"/>
      <c r="C93" s="13" t="n"/>
      <c r="D93" s="13" t="n"/>
      <c r="E93" s="14" t="n"/>
      <c r="F93" s="14" t="n"/>
      <c r="G93" s="13" t="n"/>
      <c r="H93" s="13" t="n"/>
      <c r="I93" s="13" t="n"/>
      <c r="J93" s="23" t="n"/>
      <c r="K93" s="24">
        <f>IF(OR(J93="",Listas!$B$2=""),"",IFERROR(EDATE(J93,Listas!$B$2),""))</f>
        <v/>
      </c>
      <c r="L93" s="14" t="n"/>
      <c r="M93" s="13" t="n"/>
      <c r="N93" s="17">
        <f>IF(COUNTA(A93:J93,L93:M93)=0,"",IF(OR(A93="",B93="",C93="",D93="",E93="",F93="",G93="",H93="",I93="",J93="",K93="",L93="",Listas!$B$4=""),"Cadastro incompleto",IF(OR(L93&lt;&gt;"Ativo",I93&lt;&gt;"Sim",F93="Não"),"Não convidar",IF(K93&lt;Listas!$B$4,"Revisar antes de convidar",IF(F93="Talvez","Confirmar interesse","Elegível para convite")))))</f>
        <v/>
      </c>
      <c r="O93" s="18">
        <f>IF(OR(A93="",K93="",Listas!$B$4=""),"",IFERROR(K93-Listas!$B$4,""))</f>
        <v/>
      </c>
      <c r="Q93">
        <f>""</f>
        <v/>
      </c>
      <c r="R93">
        <f>""</f>
        <v/>
      </c>
      <c r="S93">
        <f>""</f>
        <v/>
      </c>
      <c r="T93">
        <f>""</f>
        <v/>
      </c>
      <c r="U93">
        <f>""</f>
        <v/>
      </c>
      <c r="V93">
        <f>""</f>
        <v/>
      </c>
      <c r="W93">
        <f>""</f>
        <v/>
      </c>
      <c r="X93">
        <f>""</f>
        <v/>
      </c>
    </row>
    <row r="94" ht="22" customHeight="1">
      <c r="A94" s="12" t="n"/>
      <c r="B94" s="12" t="n"/>
      <c r="C94" s="13" t="n"/>
      <c r="D94" s="13" t="n"/>
      <c r="E94" s="14" t="n"/>
      <c r="F94" s="14" t="n"/>
      <c r="G94" s="13" t="n"/>
      <c r="H94" s="13" t="n"/>
      <c r="I94" s="13" t="n"/>
      <c r="J94" s="23" t="n"/>
      <c r="K94" s="24">
        <f>IF(OR(J94="",Listas!$B$2=""),"",IFERROR(EDATE(J94,Listas!$B$2),""))</f>
        <v/>
      </c>
      <c r="L94" s="14" t="n"/>
      <c r="M94" s="13" t="n"/>
      <c r="N94" s="17">
        <f>IF(COUNTA(A94:J94,L94:M94)=0,"",IF(OR(A94="",B94="",C94="",D94="",E94="",F94="",G94="",H94="",I94="",J94="",K94="",L94="",Listas!$B$4=""),"Cadastro incompleto",IF(OR(L94&lt;&gt;"Ativo",I94&lt;&gt;"Sim",F94="Não"),"Não convidar",IF(K94&lt;Listas!$B$4,"Revisar antes de convidar",IF(F94="Talvez","Confirmar interesse","Elegível para convite")))))</f>
        <v/>
      </c>
      <c r="O94" s="18">
        <f>IF(OR(A94="",K94="",Listas!$B$4=""),"",IFERROR(K94-Listas!$B$4,""))</f>
        <v/>
      </c>
      <c r="Q94">
        <f>""</f>
        <v/>
      </c>
      <c r="R94">
        <f>""</f>
        <v/>
      </c>
      <c r="S94">
        <f>""</f>
        <v/>
      </c>
      <c r="T94">
        <f>""</f>
        <v/>
      </c>
      <c r="U94">
        <f>""</f>
        <v/>
      </c>
      <c r="V94">
        <f>""</f>
        <v/>
      </c>
      <c r="W94">
        <f>""</f>
        <v/>
      </c>
      <c r="X94">
        <f>""</f>
        <v/>
      </c>
    </row>
    <row r="95" ht="22" customHeight="1">
      <c r="A95" s="12" t="n"/>
      <c r="B95" s="12" t="n"/>
      <c r="C95" s="13" t="n"/>
      <c r="D95" s="13" t="n"/>
      <c r="E95" s="14" t="n"/>
      <c r="F95" s="14" t="n"/>
      <c r="G95" s="13" t="n"/>
      <c r="H95" s="13" t="n"/>
      <c r="I95" s="13" t="n"/>
      <c r="J95" s="23" t="n"/>
      <c r="K95" s="24">
        <f>IF(OR(J95="",Listas!$B$2=""),"",IFERROR(EDATE(J95,Listas!$B$2),""))</f>
        <v/>
      </c>
      <c r="L95" s="14" t="n"/>
      <c r="M95" s="13" t="n"/>
      <c r="N95" s="17">
        <f>IF(COUNTA(A95:J95,L95:M95)=0,"",IF(OR(A95="",B95="",C95="",D95="",E95="",F95="",G95="",H95="",I95="",J95="",K95="",L95="",Listas!$B$4=""),"Cadastro incompleto",IF(OR(L95&lt;&gt;"Ativo",I95&lt;&gt;"Sim",F95="Não"),"Não convidar",IF(K95&lt;Listas!$B$4,"Revisar antes de convidar",IF(F95="Talvez","Confirmar interesse","Elegível para convite")))))</f>
        <v/>
      </c>
      <c r="O95" s="18">
        <f>IF(OR(A95="",K95="",Listas!$B$4=""),"",IFERROR(K95-Listas!$B$4,""))</f>
        <v/>
      </c>
      <c r="Q95">
        <f>""</f>
        <v/>
      </c>
      <c r="R95">
        <f>""</f>
        <v/>
      </c>
      <c r="S95">
        <f>""</f>
        <v/>
      </c>
      <c r="T95">
        <f>""</f>
        <v/>
      </c>
      <c r="U95">
        <f>""</f>
        <v/>
      </c>
      <c r="V95">
        <f>""</f>
        <v/>
      </c>
      <c r="W95">
        <f>""</f>
        <v/>
      </c>
      <c r="X95">
        <f>""</f>
        <v/>
      </c>
    </row>
    <row r="96" ht="22" customHeight="1">
      <c r="A96" s="12" t="n"/>
      <c r="B96" s="12" t="n"/>
      <c r="C96" s="13" t="n"/>
      <c r="D96" s="13" t="n"/>
      <c r="E96" s="14" t="n"/>
      <c r="F96" s="14" t="n"/>
      <c r="G96" s="13" t="n"/>
      <c r="H96" s="13" t="n"/>
      <c r="I96" s="13" t="n"/>
      <c r="J96" s="23" t="n"/>
      <c r="K96" s="24">
        <f>IF(OR(J96="",Listas!$B$2=""),"",IFERROR(EDATE(J96,Listas!$B$2),""))</f>
        <v/>
      </c>
      <c r="L96" s="14" t="n"/>
      <c r="M96" s="13" t="n"/>
      <c r="N96" s="17">
        <f>IF(COUNTA(A96:J96,L96:M96)=0,"",IF(OR(A96="",B96="",C96="",D96="",E96="",F96="",G96="",H96="",I96="",J96="",K96="",L96="",Listas!$B$4=""),"Cadastro incompleto",IF(OR(L96&lt;&gt;"Ativo",I96&lt;&gt;"Sim",F96="Não"),"Não convidar",IF(K96&lt;Listas!$B$4,"Revisar antes de convidar",IF(F96="Talvez","Confirmar interesse","Elegível para convite")))))</f>
        <v/>
      </c>
      <c r="O96" s="18">
        <f>IF(OR(A96="",K96="",Listas!$B$4=""),"",IFERROR(K96-Listas!$B$4,""))</f>
        <v/>
      </c>
      <c r="Q96">
        <f>""</f>
        <v/>
      </c>
      <c r="R96">
        <f>""</f>
        <v/>
      </c>
      <c r="S96">
        <f>""</f>
        <v/>
      </c>
      <c r="T96">
        <f>""</f>
        <v/>
      </c>
      <c r="U96">
        <f>""</f>
        <v/>
      </c>
      <c r="V96">
        <f>""</f>
        <v/>
      </c>
      <c r="W96">
        <f>""</f>
        <v/>
      </c>
      <c r="X96">
        <f>""</f>
        <v/>
      </c>
    </row>
    <row r="97" ht="22" customHeight="1">
      <c r="A97" s="12" t="n"/>
      <c r="B97" s="12" t="n"/>
      <c r="C97" s="13" t="n"/>
      <c r="D97" s="13" t="n"/>
      <c r="E97" s="14" t="n"/>
      <c r="F97" s="14" t="n"/>
      <c r="G97" s="13" t="n"/>
      <c r="H97" s="13" t="n"/>
      <c r="I97" s="13" t="n"/>
      <c r="J97" s="23" t="n"/>
      <c r="K97" s="24">
        <f>IF(OR(J97="",Listas!$B$2=""),"",IFERROR(EDATE(J97,Listas!$B$2),""))</f>
        <v/>
      </c>
      <c r="L97" s="14" t="n"/>
      <c r="M97" s="13" t="n"/>
      <c r="N97" s="17">
        <f>IF(COUNTA(A97:J97,L97:M97)=0,"",IF(OR(A97="",B97="",C97="",D97="",E97="",F97="",G97="",H97="",I97="",J97="",K97="",L97="",Listas!$B$4=""),"Cadastro incompleto",IF(OR(L97&lt;&gt;"Ativo",I97&lt;&gt;"Sim",F97="Não"),"Não convidar",IF(K97&lt;Listas!$B$4,"Revisar antes de convidar",IF(F97="Talvez","Confirmar interesse","Elegível para convite")))))</f>
        <v/>
      </c>
      <c r="O97" s="18">
        <f>IF(OR(A97="",K97="",Listas!$B$4=""),"",IFERROR(K97-Listas!$B$4,""))</f>
        <v/>
      </c>
      <c r="Q97">
        <f>""</f>
        <v/>
      </c>
      <c r="R97">
        <f>""</f>
        <v/>
      </c>
      <c r="S97">
        <f>""</f>
        <v/>
      </c>
      <c r="T97">
        <f>""</f>
        <v/>
      </c>
      <c r="U97">
        <f>""</f>
        <v/>
      </c>
      <c r="V97">
        <f>""</f>
        <v/>
      </c>
      <c r="W97">
        <f>""</f>
        <v/>
      </c>
      <c r="X97">
        <f>""</f>
        <v/>
      </c>
    </row>
    <row r="98" ht="22" customHeight="1">
      <c r="A98" s="12" t="n"/>
      <c r="B98" s="12" t="n"/>
      <c r="C98" s="13" t="n"/>
      <c r="D98" s="13" t="n"/>
      <c r="E98" s="14" t="n"/>
      <c r="F98" s="14" t="n"/>
      <c r="G98" s="13" t="n"/>
      <c r="H98" s="13" t="n"/>
      <c r="I98" s="13" t="n"/>
      <c r="J98" s="23" t="n"/>
      <c r="K98" s="24">
        <f>IF(OR(J98="",Listas!$B$2=""),"",IFERROR(EDATE(J98,Listas!$B$2),""))</f>
        <v/>
      </c>
      <c r="L98" s="14" t="n"/>
      <c r="M98" s="13" t="n"/>
      <c r="N98" s="17">
        <f>IF(COUNTA(A98:J98,L98:M98)=0,"",IF(OR(A98="",B98="",C98="",D98="",E98="",F98="",G98="",H98="",I98="",J98="",K98="",L98="",Listas!$B$4=""),"Cadastro incompleto",IF(OR(L98&lt;&gt;"Ativo",I98&lt;&gt;"Sim",F98="Não"),"Não convidar",IF(K98&lt;Listas!$B$4,"Revisar antes de convidar",IF(F98="Talvez","Confirmar interesse","Elegível para convite")))))</f>
        <v/>
      </c>
      <c r="O98" s="18">
        <f>IF(OR(A98="",K98="",Listas!$B$4=""),"",IFERROR(K98-Listas!$B$4,""))</f>
        <v/>
      </c>
      <c r="Q98">
        <f>""</f>
        <v/>
      </c>
      <c r="R98">
        <f>""</f>
        <v/>
      </c>
      <c r="S98">
        <f>""</f>
        <v/>
      </c>
      <c r="T98">
        <f>""</f>
        <v/>
      </c>
      <c r="U98">
        <f>""</f>
        <v/>
      </c>
      <c r="V98">
        <f>""</f>
        <v/>
      </c>
      <c r="W98">
        <f>""</f>
        <v/>
      </c>
      <c r="X98">
        <f>""</f>
        <v/>
      </c>
    </row>
    <row r="99" ht="22" customHeight="1">
      <c r="A99" s="12" t="n"/>
      <c r="B99" s="12" t="n"/>
      <c r="C99" s="13" t="n"/>
      <c r="D99" s="13" t="n"/>
      <c r="E99" s="14" t="n"/>
      <c r="F99" s="14" t="n"/>
      <c r="G99" s="13" t="n"/>
      <c r="H99" s="13" t="n"/>
      <c r="I99" s="13" t="n"/>
      <c r="J99" s="23" t="n"/>
      <c r="K99" s="24">
        <f>IF(OR(J99="",Listas!$B$2=""),"",IFERROR(EDATE(J99,Listas!$B$2),""))</f>
        <v/>
      </c>
      <c r="L99" s="14" t="n"/>
      <c r="M99" s="13" t="n"/>
      <c r="N99" s="17">
        <f>IF(COUNTA(A99:J99,L99:M99)=0,"",IF(OR(A99="",B99="",C99="",D99="",E99="",F99="",G99="",H99="",I99="",J99="",K99="",L99="",Listas!$B$4=""),"Cadastro incompleto",IF(OR(L99&lt;&gt;"Ativo",I99&lt;&gt;"Sim",F99="Não"),"Não convidar",IF(K99&lt;Listas!$B$4,"Revisar antes de convidar",IF(F99="Talvez","Confirmar interesse","Elegível para convite")))))</f>
        <v/>
      </c>
      <c r="O99" s="18">
        <f>IF(OR(A99="",K99="",Listas!$B$4=""),"",IFERROR(K99-Listas!$B$4,""))</f>
        <v/>
      </c>
      <c r="Q99">
        <f>""</f>
        <v/>
      </c>
      <c r="R99">
        <f>""</f>
        <v/>
      </c>
      <c r="S99">
        <f>""</f>
        <v/>
      </c>
      <c r="T99">
        <f>""</f>
        <v/>
      </c>
      <c r="U99">
        <f>""</f>
        <v/>
      </c>
      <c r="V99">
        <f>""</f>
        <v/>
      </c>
      <c r="W99">
        <f>""</f>
        <v/>
      </c>
      <c r="X99">
        <f>""</f>
        <v/>
      </c>
    </row>
    <row r="100" ht="22" customHeight="1">
      <c r="A100" s="12" t="n"/>
      <c r="B100" s="12" t="n"/>
      <c r="C100" s="13" t="n"/>
      <c r="D100" s="13" t="n"/>
      <c r="E100" s="14" t="n"/>
      <c r="F100" s="14" t="n"/>
      <c r="G100" s="13" t="n"/>
      <c r="H100" s="13" t="n"/>
      <c r="I100" s="13" t="n"/>
      <c r="J100" s="23" t="n"/>
      <c r="K100" s="24">
        <f>IF(OR(J100="",Listas!$B$2=""),"",IFERROR(EDATE(J100,Listas!$B$2),""))</f>
        <v/>
      </c>
      <c r="L100" s="14" t="n"/>
      <c r="M100" s="13" t="n"/>
      <c r="N100" s="17">
        <f>IF(COUNTA(A100:J100,L100:M100)=0,"",IF(OR(A100="",B100="",C100="",D100="",E100="",F100="",G100="",H100="",I100="",J100="",K100="",L100="",Listas!$B$4=""),"Cadastro incompleto",IF(OR(L100&lt;&gt;"Ativo",I100&lt;&gt;"Sim",F100="Não"),"Não convidar",IF(K100&lt;Listas!$B$4,"Revisar antes de convidar",IF(F100="Talvez","Confirmar interesse","Elegível para convite")))))</f>
        <v/>
      </c>
      <c r="O100" s="18">
        <f>IF(OR(A100="",K100="",Listas!$B$4=""),"",IFERROR(K100-Listas!$B$4,""))</f>
        <v/>
      </c>
      <c r="Q100">
        <f>""</f>
        <v/>
      </c>
      <c r="R100">
        <f>""</f>
        <v/>
      </c>
      <c r="S100">
        <f>""</f>
        <v/>
      </c>
      <c r="T100">
        <f>""</f>
        <v/>
      </c>
      <c r="U100">
        <f>""</f>
        <v/>
      </c>
      <c r="V100">
        <f>""</f>
        <v/>
      </c>
      <c r="W100">
        <f>""</f>
        <v/>
      </c>
      <c r="X100">
        <f>""</f>
        <v/>
      </c>
    </row>
    <row r="101" ht="22" customHeight="1">
      <c r="A101" s="12" t="n"/>
      <c r="B101" s="12" t="n"/>
      <c r="C101" s="13" t="n"/>
      <c r="D101" s="13" t="n"/>
      <c r="E101" s="14" t="n"/>
      <c r="F101" s="14" t="n"/>
      <c r="G101" s="13" t="n"/>
      <c r="H101" s="13" t="n"/>
      <c r="I101" s="13" t="n"/>
      <c r="J101" s="23" t="n"/>
      <c r="K101" s="24">
        <f>IF(OR(J101="",Listas!$B$2=""),"",IFERROR(EDATE(J101,Listas!$B$2),""))</f>
        <v/>
      </c>
      <c r="L101" s="14" t="n"/>
      <c r="M101" s="13" t="n"/>
      <c r="N101" s="17">
        <f>IF(COUNTA(A101:J101,L101:M101)=0,"",IF(OR(A101="",B101="",C101="",D101="",E101="",F101="",G101="",H101="",I101="",J101="",K101="",L101="",Listas!$B$4=""),"Cadastro incompleto",IF(OR(L101&lt;&gt;"Ativo",I101&lt;&gt;"Sim",F101="Não"),"Não convidar",IF(K101&lt;Listas!$B$4,"Revisar antes de convidar",IF(F101="Talvez","Confirmar interesse","Elegível para convite")))))</f>
        <v/>
      </c>
      <c r="O101" s="18">
        <f>IF(OR(A101="",K101="",Listas!$B$4=""),"",IFERROR(K101-Listas!$B$4,""))</f>
        <v/>
      </c>
      <c r="Q101">
        <f>""</f>
        <v/>
      </c>
      <c r="R101">
        <f>""</f>
        <v/>
      </c>
      <c r="S101">
        <f>""</f>
        <v/>
      </c>
      <c r="T101">
        <f>""</f>
        <v/>
      </c>
      <c r="U101">
        <f>""</f>
        <v/>
      </c>
      <c r="V101">
        <f>""</f>
        <v/>
      </c>
      <c r="W101">
        <f>""</f>
        <v/>
      </c>
      <c r="X101">
        <f>""</f>
        <v/>
      </c>
    </row>
    <row r="102" ht="22" customHeight="1">
      <c r="A102" s="12" t="n"/>
      <c r="B102" s="12" t="n"/>
      <c r="C102" s="13" t="n"/>
      <c r="D102" s="13" t="n"/>
      <c r="E102" s="14" t="n"/>
      <c r="F102" s="14" t="n"/>
      <c r="G102" s="13" t="n"/>
      <c r="H102" s="13" t="n"/>
      <c r="I102" s="13" t="n"/>
      <c r="J102" s="23" t="n"/>
      <c r="K102" s="24">
        <f>IF(OR(J102="",Listas!$B$2=""),"",IFERROR(EDATE(J102,Listas!$B$2),""))</f>
        <v/>
      </c>
      <c r="L102" s="14" t="n"/>
      <c r="M102" s="13" t="n"/>
      <c r="N102" s="17">
        <f>IF(COUNTA(A102:J102,L102:M102)=0,"",IF(OR(A102="",B102="",C102="",D102="",E102="",F102="",G102="",H102="",I102="",J102="",K102="",L102="",Listas!$B$4=""),"Cadastro incompleto",IF(OR(L102&lt;&gt;"Ativo",I102&lt;&gt;"Sim",F102="Não"),"Não convidar",IF(K102&lt;Listas!$B$4,"Revisar antes de convidar",IF(F102="Talvez","Confirmar interesse","Elegível para convite")))))</f>
        <v/>
      </c>
      <c r="O102" s="18">
        <f>IF(OR(A102="",K102="",Listas!$B$4=""),"",IFERROR(K102-Listas!$B$4,""))</f>
        <v/>
      </c>
      <c r="Q102">
        <f>""</f>
        <v/>
      </c>
      <c r="R102">
        <f>""</f>
        <v/>
      </c>
      <c r="S102">
        <f>""</f>
        <v/>
      </c>
      <c r="T102">
        <f>""</f>
        <v/>
      </c>
      <c r="U102">
        <f>""</f>
        <v/>
      </c>
      <c r="V102">
        <f>""</f>
        <v/>
      </c>
      <c r="W102">
        <f>""</f>
        <v/>
      </c>
      <c r="X102">
        <f>""</f>
        <v/>
      </c>
    </row>
    <row r="103" ht="22" customHeight="1">
      <c r="A103" s="12" t="n"/>
      <c r="B103" s="12" t="n"/>
      <c r="C103" s="13" t="n"/>
      <c r="D103" s="13" t="n"/>
      <c r="E103" s="14" t="n"/>
      <c r="F103" s="14" t="n"/>
      <c r="G103" s="13" t="n"/>
      <c r="H103" s="13" t="n"/>
      <c r="I103" s="13" t="n"/>
      <c r="J103" s="23" t="n"/>
      <c r="K103" s="24">
        <f>IF(OR(J103="",Listas!$B$2=""),"",IFERROR(EDATE(J103,Listas!$B$2),""))</f>
        <v/>
      </c>
      <c r="L103" s="14" t="n"/>
      <c r="M103" s="13" t="n"/>
      <c r="N103" s="17">
        <f>IF(COUNTA(A103:J103,L103:M103)=0,"",IF(OR(A103="",B103="",C103="",D103="",E103="",F103="",G103="",H103="",I103="",J103="",K103="",L103="",Listas!$B$4=""),"Cadastro incompleto",IF(OR(L103&lt;&gt;"Ativo",I103&lt;&gt;"Sim",F103="Não"),"Não convidar",IF(K103&lt;Listas!$B$4,"Revisar antes de convidar",IF(F103="Talvez","Confirmar interesse","Elegível para convite")))))</f>
        <v/>
      </c>
      <c r="O103" s="18">
        <f>IF(OR(A103="",K103="",Listas!$B$4=""),"",IFERROR(K103-Listas!$B$4,""))</f>
        <v/>
      </c>
      <c r="Q103">
        <f>""</f>
        <v/>
      </c>
      <c r="R103">
        <f>""</f>
        <v/>
      </c>
      <c r="S103">
        <f>""</f>
        <v/>
      </c>
      <c r="T103">
        <f>""</f>
        <v/>
      </c>
      <c r="U103">
        <f>""</f>
        <v/>
      </c>
      <c r="V103">
        <f>""</f>
        <v/>
      </c>
      <c r="W103">
        <f>""</f>
        <v/>
      </c>
      <c r="X103">
        <f>""</f>
        <v/>
      </c>
    </row>
    <row r="104" ht="22" customHeight="1">
      <c r="A104" s="12" t="n"/>
      <c r="B104" s="12" t="n"/>
      <c r="C104" s="13" t="n"/>
      <c r="D104" s="13" t="n"/>
      <c r="E104" s="14" t="n"/>
      <c r="F104" s="14" t="n"/>
      <c r="G104" s="13" t="n"/>
      <c r="H104" s="13" t="n"/>
      <c r="I104" s="13" t="n"/>
      <c r="J104" s="23" t="n"/>
      <c r="K104" s="24">
        <f>IF(OR(J104="",Listas!$B$2=""),"",IFERROR(EDATE(J104,Listas!$B$2),""))</f>
        <v/>
      </c>
      <c r="L104" s="14" t="n"/>
      <c r="M104" s="13" t="n"/>
      <c r="N104" s="17">
        <f>IF(COUNTA(A104:J104,L104:M104)=0,"",IF(OR(A104="",B104="",C104="",D104="",E104="",F104="",G104="",H104="",I104="",J104="",K104="",L104="",Listas!$B$4=""),"Cadastro incompleto",IF(OR(L104&lt;&gt;"Ativo",I104&lt;&gt;"Sim",F104="Não"),"Não convidar",IF(K104&lt;Listas!$B$4,"Revisar antes de convidar",IF(F104="Talvez","Confirmar interesse","Elegível para convite")))))</f>
        <v/>
      </c>
      <c r="O104" s="18">
        <f>IF(OR(A104="",K104="",Listas!$B$4=""),"",IFERROR(K104-Listas!$B$4,""))</f>
        <v/>
      </c>
      <c r="Q104">
        <f>""</f>
        <v/>
      </c>
      <c r="R104">
        <f>""</f>
        <v/>
      </c>
      <c r="S104">
        <f>""</f>
        <v/>
      </c>
      <c r="T104">
        <f>""</f>
        <v/>
      </c>
      <c r="U104">
        <f>""</f>
        <v/>
      </c>
      <c r="V104">
        <f>""</f>
        <v/>
      </c>
      <c r="W104">
        <f>""</f>
        <v/>
      </c>
      <c r="X104">
        <f>""</f>
        <v/>
      </c>
    </row>
    <row r="105" ht="22" customHeight="1">
      <c r="A105" s="12" t="n"/>
      <c r="B105" s="12" t="n"/>
      <c r="C105" s="13" t="n"/>
      <c r="D105" s="13" t="n"/>
      <c r="E105" s="14" t="n"/>
      <c r="F105" s="14" t="n"/>
      <c r="G105" s="13" t="n"/>
      <c r="H105" s="13" t="n"/>
      <c r="I105" s="13" t="n"/>
      <c r="J105" s="23" t="n"/>
      <c r="K105" s="24">
        <f>IF(OR(J105="",Listas!$B$2=""),"",IFERROR(EDATE(J105,Listas!$B$2),""))</f>
        <v/>
      </c>
      <c r="L105" s="14" t="n"/>
      <c r="M105" s="13" t="n"/>
      <c r="N105" s="17">
        <f>IF(COUNTA(A105:J105,L105:M105)=0,"",IF(OR(A105="",B105="",C105="",D105="",E105="",F105="",G105="",H105="",I105="",J105="",K105="",L105="",Listas!$B$4=""),"Cadastro incompleto",IF(OR(L105&lt;&gt;"Ativo",I105&lt;&gt;"Sim",F105="Não"),"Não convidar",IF(K105&lt;Listas!$B$4,"Revisar antes de convidar",IF(F105="Talvez","Confirmar interesse","Elegível para convite")))))</f>
        <v/>
      </c>
      <c r="O105" s="18">
        <f>IF(OR(A105="",K105="",Listas!$B$4=""),"",IFERROR(K105-Listas!$B$4,""))</f>
        <v/>
      </c>
      <c r="Q105">
        <f>""</f>
        <v/>
      </c>
      <c r="R105">
        <f>""</f>
        <v/>
      </c>
      <c r="S105">
        <f>""</f>
        <v/>
      </c>
      <c r="T105">
        <f>""</f>
        <v/>
      </c>
      <c r="U105">
        <f>""</f>
        <v/>
      </c>
      <c r="V105">
        <f>""</f>
        <v/>
      </c>
      <c r="W105">
        <f>""</f>
        <v/>
      </c>
      <c r="X105">
        <f>""</f>
        <v/>
      </c>
    </row>
    <row r="106" ht="22" customHeight="1">
      <c r="A106" s="12" t="n"/>
      <c r="B106" s="12" t="n"/>
      <c r="C106" s="13" t="n"/>
      <c r="D106" s="13" t="n"/>
      <c r="E106" s="14" t="n"/>
      <c r="F106" s="14" t="n"/>
      <c r="G106" s="13" t="n"/>
      <c r="H106" s="13" t="n"/>
      <c r="I106" s="13" t="n"/>
      <c r="J106" s="23" t="n"/>
      <c r="K106" s="24">
        <f>IF(OR(J106="",Listas!$B$2=""),"",IFERROR(EDATE(J106,Listas!$B$2),""))</f>
        <v/>
      </c>
      <c r="L106" s="14" t="n"/>
      <c r="M106" s="13" t="n"/>
      <c r="N106" s="17">
        <f>IF(COUNTA(A106:J106,L106:M106)=0,"",IF(OR(A106="",B106="",C106="",D106="",E106="",F106="",G106="",H106="",I106="",J106="",K106="",L106="",Listas!$B$4=""),"Cadastro incompleto",IF(OR(L106&lt;&gt;"Ativo",I106&lt;&gt;"Sim",F106="Não"),"Não convidar",IF(K106&lt;Listas!$B$4,"Revisar antes de convidar",IF(F106="Talvez","Confirmar interesse","Elegível para convite")))))</f>
        <v/>
      </c>
      <c r="O106" s="18">
        <f>IF(OR(A106="",K106="",Listas!$B$4=""),"",IFERROR(K106-Listas!$B$4,""))</f>
        <v/>
      </c>
      <c r="Q106">
        <f>""</f>
        <v/>
      </c>
      <c r="R106">
        <f>""</f>
        <v/>
      </c>
      <c r="S106">
        <f>""</f>
        <v/>
      </c>
      <c r="T106">
        <f>""</f>
        <v/>
      </c>
      <c r="U106">
        <f>""</f>
        <v/>
      </c>
      <c r="V106">
        <f>""</f>
        <v/>
      </c>
      <c r="W106">
        <f>""</f>
        <v/>
      </c>
      <c r="X106">
        <f>""</f>
        <v/>
      </c>
    </row>
    <row r="107" ht="22" customHeight="1">
      <c r="A107" s="12" t="n"/>
      <c r="B107" s="12" t="n"/>
      <c r="C107" s="13" t="n"/>
      <c r="D107" s="13" t="n"/>
      <c r="E107" s="14" t="n"/>
      <c r="F107" s="14" t="n"/>
      <c r="G107" s="13" t="n"/>
      <c r="H107" s="13" t="n"/>
      <c r="I107" s="13" t="n"/>
      <c r="J107" s="23" t="n"/>
      <c r="K107" s="24">
        <f>IF(OR(J107="",Listas!$B$2=""),"",IFERROR(EDATE(J107,Listas!$B$2),""))</f>
        <v/>
      </c>
      <c r="L107" s="14" t="n"/>
      <c r="M107" s="13" t="n"/>
      <c r="N107" s="17">
        <f>IF(COUNTA(A107:J107,L107:M107)=0,"",IF(OR(A107="",B107="",C107="",D107="",E107="",F107="",G107="",H107="",I107="",J107="",K107="",L107="",Listas!$B$4=""),"Cadastro incompleto",IF(OR(L107&lt;&gt;"Ativo",I107&lt;&gt;"Sim",F107="Não"),"Não convidar",IF(K107&lt;Listas!$B$4,"Revisar antes de convidar",IF(F107="Talvez","Confirmar interesse","Elegível para convite")))))</f>
        <v/>
      </c>
      <c r="O107" s="18">
        <f>IF(OR(A107="",K107="",Listas!$B$4=""),"",IFERROR(K107-Listas!$B$4,""))</f>
        <v/>
      </c>
      <c r="Q107">
        <f>""</f>
        <v/>
      </c>
      <c r="R107">
        <f>""</f>
        <v/>
      </c>
      <c r="S107">
        <f>""</f>
        <v/>
      </c>
      <c r="T107">
        <f>""</f>
        <v/>
      </c>
      <c r="U107">
        <f>""</f>
        <v/>
      </c>
      <c r="V107">
        <f>""</f>
        <v/>
      </c>
      <c r="W107">
        <f>""</f>
        <v/>
      </c>
      <c r="X107">
        <f>""</f>
        <v/>
      </c>
    </row>
    <row r="108" ht="22" customHeight="1">
      <c r="A108" s="12" t="n"/>
      <c r="B108" s="12" t="n"/>
      <c r="C108" s="13" t="n"/>
      <c r="D108" s="13" t="n"/>
      <c r="E108" s="14" t="n"/>
      <c r="F108" s="14" t="n"/>
      <c r="G108" s="13" t="n"/>
      <c r="H108" s="13" t="n"/>
      <c r="I108" s="13" t="n"/>
      <c r="J108" s="23" t="n"/>
      <c r="K108" s="24">
        <f>IF(OR(J108="",Listas!$B$2=""),"",IFERROR(EDATE(J108,Listas!$B$2),""))</f>
        <v/>
      </c>
      <c r="L108" s="14" t="n"/>
      <c r="M108" s="13" t="n"/>
      <c r="N108" s="17">
        <f>IF(COUNTA(A108:J108,L108:M108)=0,"",IF(OR(A108="",B108="",C108="",D108="",E108="",F108="",G108="",H108="",I108="",J108="",K108="",L108="",Listas!$B$4=""),"Cadastro incompleto",IF(OR(L108&lt;&gt;"Ativo",I108&lt;&gt;"Sim",F108="Não"),"Não convidar",IF(K108&lt;Listas!$B$4,"Revisar antes de convidar",IF(F108="Talvez","Confirmar interesse","Elegível para convite")))))</f>
        <v/>
      </c>
      <c r="O108" s="18">
        <f>IF(OR(A108="",K108="",Listas!$B$4=""),"",IFERROR(K108-Listas!$B$4,""))</f>
        <v/>
      </c>
      <c r="Q108">
        <f>""</f>
        <v/>
      </c>
      <c r="R108">
        <f>""</f>
        <v/>
      </c>
      <c r="S108">
        <f>""</f>
        <v/>
      </c>
      <c r="T108">
        <f>""</f>
        <v/>
      </c>
      <c r="U108">
        <f>""</f>
        <v/>
      </c>
      <c r="V108">
        <f>""</f>
        <v/>
      </c>
      <c r="W108">
        <f>""</f>
        <v/>
      </c>
      <c r="X108">
        <f>""</f>
        <v/>
      </c>
    </row>
    <row r="109" ht="22" customHeight="1">
      <c r="A109" s="12" t="n"/>
      <c r="B109" s="12" t="n"/>
      <c r="C109" s="13" t="n"/>
      <c r="D109" s="13" t="n"/>
      <c r="E109" s="14" t="n"/>
      <c r="F109" s="14" t="n"/>
      <c r="G109" s="13" t="n"/>
      <c r="H109" s="13" t="n"/>
      <c r="I109" s="13" t="n"/>
      <c r="J109" s="23" t="n"/>
      <c r="K109" s="24">
        <f>IF(OR(J109="",Listas!$B$2=""),"",IFERROR(EDATE(J109,Listas!$B$2),""))</f>
        <v/>
      </c>
      <c r="L109" s="14" t="n"/>
      <c r="M109" s="13" t="n"/>
      <c r="N109" s="17">
        <f>IF(COUNTA(A109:J109,L109:M109)=0,"",IF(OR(A109="",B109="",C109="",D109="",E109="",F109="",G109="",H109="",I109="",J109="",K109="",L109="",Listas!$B$4=""),"Cadastro incompleto",IF(OR(L109&lt;&gt;"Ativo",I109&lt;&gt;"Sim",F109="Não"),"Não convidar",IF(K109&lt;Listas!$B$4,"Revisar antes de convidar",IF(F109="Talvez","Confirmar interesse","Elegível para convite")))))</f>
        <v/>
      </c>
      <c r="O109" s="18">
        <f>IF(OR(A109="",K109="",Listas!$B$4=""),"",IFERROR(K109-Listas!$B$4,""))</f>
        <v/>
      </c>
      <c r="Q109">
        <f>""</f>
        <v/>
      </c>
      <c r="R109">
        <f>""</f>
        <v/>
      </c>
      <c r="S109">
        <f>""</f>
        <v/>
      </c>
      <c r="T109">
        <f>""</f>
        <v/>
      </c>
      <c r="U109">
        <f>""</f>
        <v/>
      </c>
      <c r="V109">
        <f>""</f>
        <v/>
      </c>
      <c r="W109">
        <f>""</f>
        <v/>
      </c>
      <c r="X109">
        <f>""</f>
        <v/>
      </c>
    </row>
    <row r="110" ht="22" customHeight="1">
      <c r="A110" s="12" t="n"/>
      <c r="B110" s="12" t="n"/>
      <c r="C110" s="13" t="n"/>
      <c r="D110" s="13" t="n"/>
      <c r="E110" s="14" t="n"/>
      <c r="F110" s="14" t="n"/>
      <c r="G110" s="13" t="n"/>
      <c r="H110" s="13" t="n"/>
      <c r="I110" s="13" t="n"/>
      <c r="J110" s="23" t="n"/>
      <c r="K110" s="24">
        <f>IF(OR(J110="",Listas!$B$2=""),"",IFERROR(EDATE(J110,Listas!$B$2),""))</f>
        <v/>
      </c>
      <c r="L110" s="14" t="n"/>
      <c r="M110" s="13" t="n"/>
      <c r="N110" s="17">
        <f>IF(COUNTA(A110:J110,L110:M110)=0,"",IF(OR(A110="",B110="",C110="",D110="",E110="",F110="",G110="",H110="",I110="",J110="",K110="",L110="",Listas!$B$4=""),"Cadastro incompleto",IF(OR(L110&lt;&gt;"Ativo",I110&lt;&gt;"Sim",F110="Não"),"Não convidar",IF(K110&lt;Listas!$B$4,"Revisar antes de convidar",IF(F110="Talvez","Confirmar interesse","Elegível para convite")))))</f>
        <v/>
      </c>
      <c r="O110" s="18">
        <f>IF(OR(A110="",K110="",Listas!$B$4=""),"",IFERROR(K110-Listas!$B$4,""))</f>
        <v/>
      </c>
      <c r="Q110">
        <f>""</f>
        <v/>
      </c>
      <c r="R110">
        <f>""</f>
        <v/>
      </c>
      <c r="S110">
        <f>""</f>
        <v/>
      </c>
      <c r="T110">
        <f>""</f>
        <v/>
      </c>
      <c r="U110">
        <f>""</f>
        <v/>
      </c>
      <c r="V110">
        <f>""</f>
        <v/>
      </c>
      <c r="W110">
        <f>""</f>
        <v/>
      </c>
      <c r="X110">
        <f>""</f>
        <v/>
      </c>
    </row>
    <row r="111" ht="22" customHeight="1">
      <c r="A111" s="12" t="n"/>
      <c r="B111" s="12" t="n"/>
      <c r="C111" s="13" t="n"/>
      <c r="D111" s="13" t="n"/>
      <c r="E111" s="14" t="n"/>
      <c r="F111" s="14" t="n"/>
      <c r="G111" s="13" t="n"/>
      <c r="H111" s="13" t="n"/>
      <c r="I111" s="13" t="n"/>
      <c r="J111" s="23" t="n"/>
      <c r="K111" s="24">
        <f>IF(OR(J111="",Listas!$B$2=""),"",IFERROR(EDATE(J111,Listas!$B$2),""))</f>
        <v/>
      </c>
      <c r="L111" s="14" t="n"/>
      <c r="M111" s="13" t="n"/>
      <c r="N111" s="17">
        <f>IF(COUNTA(A111:J111,L111:M111)=0,"",IF(OR(A111="",B111="",C111="",D111="",E111="",F111="",G111="",H111="",I111="",J111="",K111="",L111="",Listas!$B$4=""),"Cadastro incompleto",IF(OR(L111&lt;&gt;"Ativo",I111&lt;&gt;"Sim",F111="Não"),"Não convidar",IF(K111&lt;Listas!$B$4,"Revisar antes de convidar",IF(F111="Talvez","Confirmar interesse","Elegível para convite")))))</f>
        <v/>
      </c>
      <c r="O111" s="18">
        <f>IF(OR(A111="",K111="",Listas!$B$4=""),"",IFERROR(K111-Listas!$B$4,""))</f>
        <v/>
      </c>
      <c r="Q111">
        <f>""</f>
        <v/>
      </c>
      <c r="R111">
        <f>""</f>
        <v/>
      </c>
      <c r="S111">
        <f>""</f>
        <v/>
      </c>
      <c r="T111">
        <f>""</f>
        <v/>
      </c>
      <c r="U111">
        <f>""</f>
        <v/>
      </c>
      <c r="V111">
        <f>""</f>
        <v/>
      </c>
      <c r="W111">
        <f>""</f>
        <v/>
      </c>
      <c r="X111">
        <f>""</f>
        <v/>
      </c>
    </row>
    <row r="112" ht="22" customHeight="1">
      <c r="A112" s="12" t="n"/>
      <c r="B112" s="12" t="n"/>
      <c r="C112" s="13" t="n"/>
      <c r="D112" s="13" t="n"/>
      <c r="E112" s="14" t="n"/>
      <c r="F112" s="14" t="n"/>
      <c r="G112" s="13" t="n"/>
      <c r="H112" s="13" t="n"/>
      <c r="I112" s="13" t="n"/>
      <c r="J112" s="23" t="n"/>
      <c r="K112" s="24">
        <f>IF(OR(J112="",Listas!$B$2=""),"",IFERROR(EDATE(J112,Listas!$B$2),""))</f>
        <v/>
      </c>
      <c r="L112" s="14" t="n"/>
      <c r="M112" s="13" t="n"/>
      <c r="N112" s="17">
        <f>IF(COUNTA(A112:J112,L112:M112)=0,"",IF(OR(A112="",B112="",C112="",D112="",E112="",F112="",G112="",H112="",I112="",J112="",K112="",L112="",Listas!$B$4=""),"Cadastro incompleto",IF(OR(L112&lt;&gt;"Ativo",I112&lt;&gt;"Sim",F112="Não"),"Não convidar",IF(K112&lt;Listas!$B$4,"Revisar antes de convidar",IF(F112="Talvez","Confirmar interesse","Elegível para convite")))))</f>
        <v/>
      </c>
      <c r="O112" s="18">
        <f>IF(OR(A112="",K112="",Listas!$B$4=""),"",IFERROR(K112-Listas!$B$4,""))</f>
        <v/>
      </c>
      <c r="Q112">
        <f>""</f>
        <v/>
      </c>
      <c r="R112">
        <f>""</f>
        <v/>
      </c>
      <c r="S112">
        <f>""</f>
        <v/>
      </c>
      <c r="T112">
        <f>""</f>
        <v/>
      </c>
      <c r="U112">
        <f>""</f>
        <v/>
      </c>
      <c r="V112">
        <f>""</f>
        <v/>
      </c>
      <c r="W112">
        <f>""</f>
        <v/>
      </c>
      <c r="X112">
        <f>""</f>
        <v/>
      </c>
    </row>
    <row r="113" ht="22" customHeight="1">
      <c r="A113" s="12" t="n"/>
      <c r="B113" s="12" t="n"/>
      <c r="C113" s="13" t="n"/>
      <c r="D113" s="13" t="n"/>
      <c r="E113" s="14" t="n"/>
      <c r="F113" s="14" t="n"/>
      <c r="G113" s="13" t="n"/>
      <c r="H113" s="13" t="n"/>
      <c r="I113" s="13" t="n"/>
      <c r="J113" s="23" t="n"/>
      <c r="K113" s="24">
        <f>IF(OR(J113="",Listas!$B$2=""),"",IFERROR(EDATE(J113,Listas!$B$2),""))</f>
        <v/>
      </c>
      <c r="L113" s="14" t="n"/>
      <c r="M113" s="13" t="n"/>
      <c r="N113" s="17">
        <f>IF(COUNTA(A113:J113,L113:M113)=0,"",IF(OR(A113="",B113="",C113="",D113="",E113="",F113="",G113="",H113="",I113="",J113="",K113="",L113="",Listas!$B$4=""),"Cadastro incompleto",IF(OR(L113&lt;&gt;"Ativo",I113&lt;&gt;"Sim",F113="Não"),"Não convidar",IF(K113&lt;Listas!$B$4,"Revisar antes de convidar",IF(F113="Talvez","Confirmar interesse","Elegível para convite")))))</f>
        <v/>
      </c>
      <c r="O113" s="18">
        <f>IF(OR(A113="",K113="",Listas!$B$4=""),"",IFERROR(K113-Listas!$B$4,""))</f>
        <v/>
      </c>
      <c r="Q113">
        <f>""</f>
        <v/>
      </c>
      <c r="R113">
        <f>""</f>
        <v/>
      </c>
      <c r="S113">
        <f>""</f>
        <v/>
      </c>
      <c r="T113">
        <f>""</f>
        <v/>
      </c>
      <c r="U113">
        <f>""</f>
        <v/>
      </c>
      <c r="V113">
        <f>""</f>
        <v/>
      </c>
      <c r="W113">
        <f>""</f>
        <v/>
      </c>
      <c r="X113">
        <f>""</f>
        <v/>
      </c>
    </row>
    <row r="114" ht="22" customHeight="1">
      <c r="A114" s="12" t="n"/>
      <c r="B114" s="12" t="n"/>
      <c r="C114" s="13" t="n"/>
      <c r="D114" s="13" t="n"/>
      <c r="E114" s="14" t="n"/>
      <c r="F114" s="14" t="n"/>
      <c r="G114" s="13" t="n"/>
      <c r="H114" s="13" t="n"/>
      <c r="I114" s="13" t="n"/>
      <c r="J114" s="23" t="n"/>
      <c r="K114" s="24">
        <f>IF(OR(J114="",Listas!$B$2=""),"",IFERROR(EDATE(J114,Listas!$B$2),""))</f>
        <v/>
      </c>
      <c r="L114" s="14" t="n"/>
      <c r="M114" s="13" t="n"/>
      <c r="N114" s="17">
        <f>IF(COUNTA(A114:J114,L114:M114)=0,"",IF(OR(A114="",B114="",C114="",D114="",E114="",F114="",G114="",H114="",I114="",J114="",K114="",L114="",Listas!$B$4=""),"Cadastro incompleto",IF(OR(L114&lt;&gt;"Ativo",I114&lt;&gt;"Sim",F114="Não"),"Não convidar",IF(K114&lt;Listas!$B$4,"Revisar antes de convidar",IF(F114="Talvez","Confirmar interesse","Elegível para convite")))))</f>
        <v/>
      </c>
      <c r="O114" s="18">
        <f>IF(OR(A114="",K114="",Listas!$B$4=""),"",IFERROR(K114-Listas!$B$4,""))</f>
        <v/>
      </c>
      <c r="Q114">
        <f>""</f>
        <v/>
      </c>
      <c r="R114">
        <f>""</f>
        <v/>
      </c>
      <c r="S114">
        <f>""</f>
        <v/>
      </c>
      <c r="T114">
        <f>""</f>
        <v/>
      </c>
      <c r="U114">
        <f>""</f>
        <v/>
      </c>
      <c r="V114">
        <f>""</f>
        <v/>
      </c>
      <c r="W114">
        <f>""</f>
        <v/>
      </c>
      <c r="X114">
        <f>""</f>
        <v/>
      </c>
    </row>
    <row r="115" ht="22" customHeight="1">
      <c r="A115" s="12" t="n"/>
      <c r="B115" s="12" t="n"/>
      <c r="C115" s="13" t="n"/>
      <c r="D115" s="13" t="n"/>
      <c r="E115" s="14" t="n"/>
      <c r="F115" s="14" t="n"/>
      <c r="G115" s="13" t="n"/>
      <c r="H115" s="13" t="n"/>
      <c r="I115" s="13" t="n"/>
      <c r="J115" s="23" t="n"/>
      <c r="K115" s="24">
        <f>IF(OR(J115="",Listas!$B$2=""),"",IFERROR(EDATE(J115,Listas!$B$2),""))</f>
        <v/>
      </c>
      <c r="L115" s="14" t="n"/>
      <c r="M115" s="13" t="n"/>
      <c r="N115" s="17">
        <f>IF(COUNTA(A115:J115,L115:M115)=0,"",IF(OR(A115="",B115="",C115="",D115="",E115="",F115="",G115="",H115="",I115="",J115="",K115="",L115="",Listas!$B$4=""),"Cadastro incompleto",IF(OR(L115&lt;&gt;"Ativo",I115&lt;&gt;"Sim",F115="Não"),"Não convidar",IF(K115&lt;Listas!$B$4,"Revisar antes de convidar",IF(F115="Talvez","Confirmar interesse","Elegível para convite")))))</f>
        <v/>
      </c>
      <c r="O115" s="18">
        <f>IF(OR(A115="",K115="",Listas!$B$4=""),"",IFERROR(K115-Listas!$B$4,""))</f>
        <v/>
      </c>
      <c r="Q115">
        <f>""</f>
        <v/>
      </c>
      <c r="R115">
        <f>""</f>
        <v/>
      </c>
      <c r="S115">
        <f>""</f>
        <v/>
      </c>
      <c r="T115">
        <f>""</f>
        <v/>
      </c>
      <c r="U115">
        <f>""</f>
        <v/>
      </c>
      <c r="V115">
        <f>""</f>
        <v/>
      </c>
      <c r="W115">
        <f>""</f>
        <v/>
      </c>
      <c r="X115">
        <f>""</f>
        <v/>
      </c>
    </row>
    <row r="116" ht="22" customHeight="1">
      <c r="A116" s="12" t="n"/>
      <c r="B116" s="12" t="n"/>
      <c r="C116" s="13" t="n"/>
      <c r="D116" s="13" t="n"/>
      <c r="E116" s="14" t="n"/>
      <c r="F116" s="14" t="n"/>
      <c r="G116" s="13" t="n"/>
      <c r="H116" s="13" t="n"/>
      <c r="I116" s="13" t="n"/>
      <c r="J116" s="23" t="n"/>
      <c r="K116" s="24">
        <f>IF(OR(J116="",Listas!$B$2=""),"",IFERROR(EDATE(J116,Listas!$B$2),""))</f>
        <v/>
      </c>
      <c r="L116" s="14" t="n"/>
      <c r="M116" s="13" t="n"/>
      <c r="N116" s="17">
        <f>IF(COUNTA(A116:J116,L116:M116)=0,"",IF(OR(A116="",B116="",C116="",D116="",E116="",F116="",G116="",H116="",I116="",J116="",K116="",L116="",Listas!$B$4=""),"Cadastro incompleto",IF(OR(L116&lt;&gt;"Ativo",I116&lt;&gt;"Sim",F116="Não"),"Não convidar",IF(K116&lt;Listas!$B$4,"Revisar antes de convidar",IF(F116="Talvez","Confirmar interesse","Elegível para convite")))))</f>
        <v/>
      </c>
      <c r="O116" s="18">
        <f>IF(OR(A116="",K116="",Listas!$B$4=""),"",IFERROR(K116-Listas!$B$4,""))</f>
        <v/>
      </c>
      <c r="Q116">
        <f>""</f>
        <v/>
      </c>
      <c r="R116">
        <f>""</f>
        <v/>
      </c>
      <c r="S116">
        <f>""</f>
        <v/>
      </c>
      <c r="T116">
        <f>""</f>
        <v/>
      </c>
      <c r="U116">
        <f>""</f>
        <v/>
      </c>
      <c r="V116">
        <f>""</f>
        <v/>
      </c>
      <c r="W116">
        <f>""</f>
        <v/>
      </c>
      <c r="X116">
        <f>""</f>
        <v/>
      </c>
    </row>
    <row r="117" ht="22" customHeight="1">
      <c r="A117" s="12" t="n"/>
      <c r="B117" s="12" t="n"/>
      <c r="C117" s="13" t="n"/>
      <c r="D117" s="13" t="n"/>
      <c r="E117" s="14" t="n"/>
      <c r="F117" s="14" t="n"/>
      <c r="G117" s="13" t="n"/>
      <c r="H117" s="13" t="n"/>
      <c r="I117" s="13" t="n"/>
      <c r="J117" s="23" t="n"/>
      <c r="K117" s="24">
        <f>IF(OR(J117="",Listas!$B$2=""),"",IFERROR(EDATE(J117,Listas!$B$2),""))</f>
        <v/>
      </c>
      <c r="L117" s="14" t="n"/>
      <c r="M117" s="13" t="n"/>
      <c r="N117" s="17">
        <f>IF(COUNTA(A117:J117,L117:M117)=0,"",IF(OR(A117="",B117="",C117="",D117="",E117="",F117="",G117="",H117="",I117="",J117="",K117="",L117="",Listas!$B$4=""),"Cadastro incompleto",IF(OR(L117&lt;&gt;"Ativo",I117&lt;&gt;"Sim",F117="Não"),"Não convidar",IF(K117&lt;Listas!$B$4,"Revisar antes de convidar",IF(F117="Talvez","Confirmar interesse","Elegível para convite")))))</f>
        <v/>
      </c>
      <c r="O117" s="18">
        <f>IF(OR(A117="",K117="",Listas!$B$4=""),"",IFERROR(K117-Listas!$B$4,""))</f>
        <v/>
      </c>
      <c r="Q117">
        <f>""</f>
        <v/>
      </c>
      <c r="R117">
        <f>""</f>
        <v/>
      </c>
      <c r="S117">
        <f>""</f>
        <v/>
      </c>
      <c r="T117">
        <f>""</f>
        <v/>
      </c>
      <c r="U117">
        <f>""</f>
        <v/>
      </c>
      <c r="V117">
        <f>""</f>
        <v/>
      </c>
      <c r="W117">
        <f>""</f>
        <v/>
      </c>
      <c r="X117">
        <f>""</f>
        <v/>
      </c>
    </row>
    <row r="118" ht="22" customHeight="1">
      <c r="A118" s="12" t="n"/>
      <c r="B118" s="12" t="n"/>
      <c r="C118" s="13" t="n"/>
      <c r="D118" s="13" t="n"/>
      <c r="E118" s="14" t="n"/>
      <c r="F118" s="14" t="n"/>
      <c r="G118" s="13" t="n"/>
      <c r="H118" s="13" t="n"/>
      <c r="I118" s="13" t="n"/>
      <c r="J118" s="23" t="n"/>
      <c r="K118" s="24">
        <f>IF(OR(J118="",Listas!$B$2=""),"",IFERROR(EDATE(J118,Listas!$B$2),""))</f>
        <v/>
      </c>
      <c r="L118" s="14" t="n"/>
      <c r="M118" s="13" t="n"/>
      <c r="N118" s="17">
        <f>IF(COUNTA(A118:J118,L118:M118)=0,"",IF(OR(A118="",B118="",C118="",D118="",E118="",F118="",G118="",H118="",I118="",J118="",K118="",L118="",Listas!$B$4=""),"Cadastro incompleto",IF(OR(L118&lt;&gt;"Ativo",I118&lt;&gt;"Sim",F118="Não"),"Não convidar",IF(K118&lt;Listas!$B$4,"Revisar antes de convidar",IF(F118="Talvez","Confirmar interesse","Elegível para convite")))))</f>
        <v/>
      </c>
      <c r="O118" s="18">
        <f>IF(OR(A118="",K118="",Listas!$B$4=""),"",IFERROR(K118-Listas!$B$4,""))</f>
        <v/>
      </c>
      <c r="Q118">
        <f>""</f>
        <v/>
      </c>
      <c r="R118">
        <f>""</f>
        <v/>
      </c>
      <c r="S118">
        <f>""</f>
        <v/>
      </c>
      <c r="T118">
        <f>""</f>
        <v/>
      </c>
      <c r="U118">
        <f>""</f>
        <v/>
      </c>
      <c r="V118">
        <f>""</f>
        <v/>
      </c>
      <c r="W118">
        <f>""</f>
        <v/>
      </c>
      <c r="X118">
        <f>""</f>
        <v/>
      </c>
    </row>
    <row r="119" ht="22" customHeight="1">
      <c r="A119" s="12" t="n"/>
      <c r="B119" s="12" t="n"/>
      <c r="C119" s="13" t="n"/>
      <c r="D119" s="13" t="n"/>
      <c r="E119" s="14" t="n"/>
      <c r="F119" s="14" t="n"/>
      <c r="G119" s="13" t="n"/>
      <c r="H119" s="13" t="n"/>
      <c r="I119" s="13" t="n"/>
      <c r="J119" s="23" t="n"/>
      <c r="K119" s="24">
        <f>IF(OR(J119="",Listas!$B$2=""),"",IFERROR(EDATE(J119,Listas!$B$2),""))</f>
        <v/>
      </c>
      <c r="L119" s="14" t="n"/>
      <c r="M119" s="13" t="n"/>
      <c r="N119" s="17">
        <f>IF(COUNTA(A119:J119,L119:M119)=0,"",IF(OR(A119="",B119="",C119="",D119="",E119="",F119="",G119="",H119="",I119="",J119="",K119="",L119="",Listas!$B$4=""),"Cadastro incompleto",IF(OR(L119&lt;&gt;"Ativo",I119&lt;&gt;"Sim",F119="Não"),"Não convidar",IF(K119&lt;Listas!$B$4,"Revisar antes de convidar",IF(F119="Talvez","Confirmar interesse","Elegível para convite")))))</f>
        <v/>
      </c>
      <c r="O119" s="18">
        <f>IF(OR(A119="",K119="",Listas!$B$4=""),"",IFERROR(K119-Listas!$B$4,""))</f>
        <v/>
      </c>
      <c r="Q119">
        <f>""</f>
        <v/>
      </c>
      <c r="R119">
        <f>""</f>
        <v/>
      </c>
      <c r="S119">
        <f>""</f>
        <v/>
      </c>
      <c r="T119">
        <f>""</f>
        <v/>
      </c>
      <c r="U119">
        <f>""</f>
        <v/>
      </c>
      <c r="V119">
        <f>""</f>
        <v/>
      </c>
      <c r="W119">
        <f>""</f>
        <v/>
      </c>
      <c r="X119">
        <f>""</f>
        <v/>
      </c>
    </row>
    <row r="120" ht="22" customHeight="1">
      <c r="A120" s="12" t="n"/>
      <c r="B120" s="12" t="n"/>
      <c r="C120" s="13" t="n"/>
      <c r="D120" s="13" t="n"/>
      <c r="E120" s="14" t="n"/>
      <c r="F120" s="14" t="n"/>
      <c r="G120" s="13" t="n"/>
      <c r="H120" s="13" t="n"/>
      <c r="I120" s="13" t="n"/>
      <c r="J120" s="23" t="n"/>
      <c r="K120" s="24">
        <f>IF(OR(J120="",Listas!$B$2=""),"",IFERROR(EDATE(J120,Listas!$B$2),""))</f>
        <v/>
      </c>
      <c r="L120" s="14" t="n"/>
      <c r="M120" s="13" t="n"/>
      <c r="N120" s="17">
        <f>IF(COUNTA(A120:J120,L120:M120)=0,"",IF(OR(A120="",B120="",C120="",D120="",E120="",F120="",G120="",H120="",I120="",J120="",K120="",L120="",Listas!$B$4=""),"Cadastro incompleto",IF(OR(L120&lt;&gt;"Ativo",I120&lt;&gt;"Sim",F120="Não"),"Não convidar",IF(K120&lt;Listas!$B$4,"Revisar antes de convidar",IF(F120="Talvez","Confirmar interesse","Elegível para convite")))))</f>
        <v/>
      </c>
      <c r="O120" s="18">
        <f>IF(OR(A120="",K120="",Listas!$B$4=""),"",IFERROR(K120-Listas!$B$4,""))</f>
        <v/>
      </c>
      <c r="Q120">
        <f>""</f>
        <v/>
      </c>
      <c r="R120">
        <f>""</f>
        <v/>
      </c>
      <c r="S120">
        <f>""</f>
        <v/>
      </c>
      <c r="T120">
        <f>""</f>
        <v/>
      </c>
      <c r="U120">
        <f>""</f>
        <v/>
      </c>
      <c r="V120">
        <f>""</f>
        <v/>
      </c>
      <c r="W120">
        <f>""</f>
        <v/>
      </c>
      <c r="X120">
        <f>""</f>
        <v/>
      </c>
    </row>
    <row r="121" ht="22" customHeight="1">
      <c r="A121" s="12" t="n"/>
      <c r="B121" s="12" t="n"/>
      <c r="C121" s="13" t="n"/>
      <c r="D121" s="13" t="n"/>
      <c r="E121" s="14" t="n"/>
      <c r="F121" s="14" t="n"/>
      <c r="G121" s="13" t="n"/>
      <c r="H121" s="13" t="n"/>
      <c r="I121" s="13" t="n"/>
      <c r="J121" s="23" t="n"/>
      <c r="K121" s="24">
        <f>IF(OR(J121="",Listas!$B$2=""),"",IFERROR(EDATE(J121,Listas!$B$2),""))</f>
        <v/>
      </c>
      <c r="L121" s="14" t="n"/>
      <c r="M121" s="13" t="n"/>
      <c r="N121" s="17">
        <f>IF(COUNTA(A121:J121,L121:M121)=0,"",IF(OR(A121="",B121="",C121="",D121="",E121="",F121="",G121="",H121="",I121="",J121="",K121="",L121="",Listas!$B$4=""),"Cadastro incompleto",IF(OR(L121&lt;&gt;"Ativo",I121&lt;&gt;"Sim",F121="Não"),"Não convidar",IF(K121&lt;Listas!$B$4,"Revisar antes de convidar",IF(F121="Talvez","Confirmar interesse","Elegível para convite")))))</f>
        <v/>
      </c>
      <c r="O121" s="18">
        <f>IF(OR(A121="",K121="",Listas!$B$4=""),"",IFERROR(K121-Listas!$B$4,""))</f>
        <v/>
      </c>
      <c r="Q121">
        <f>""</f>
        <v/>
      </c>
      <c r="R121">
        <f>""</f>
        <v/>
      </c>
      <c r="S121">
        <f>""</f>
        <v/>
      </c>
      <c r="T121">
        <f>""</f>
        <v/>
      </c>
      <c r="U121">
        <f>""</f>
        <v/>
      </c>
      <c r="V121">
        <f>""</f>
        <v/>
      </c>
      <c r="W121">
        <f>""</f>
        <v/>
      </c>
      <c r="X121">
        <f>""</f>
        <v/>
      </c>
    </row>
    <row r="122" ht="22" customHeight="1">
      <c r="A122" s="12" t="n"/>
      <c r="B122" s="12" t="n"/>
      <c r="C122" s="13" t="n"/>
      <c r="D122" s="13" t="n"/>
      <c r="E122" s="14" t="n"/>
      <c r="F122" s="14" t="n"/>
      <c r="G122" s="13" t="n"/>
      <c r="H122" s="13" t="n"/>
      <c r="I122" s="13" t="n"/>
      <c r="J122" s="23" t="n"/>
      <c r="K122" s="24">
        <f>IF(OR(J122="",Listas!$B$2=""),"",IFERROR(EDATE(J122,Listas!$B$2),""))</f>
        <v/>
      </c>
      <c r="L122" s="14" t="n"/>
      <c r="M122" s="13" t="n"/>
      <c r="N122" s="17">
        <f>IF(COUNTA(A122:J122,L122:M122)=0,"",IF(OR(A122="",B122="",C122="",D122="",E122="",F122="",G122="",H122="",I122="",J122="",K122="",L122="",Listas!$B$4=""),"Cadastro incompleto",IF(OR(L122&lt;&gt;"Ativo",I122&lt;&gt;"Sim",F122="Não"),"Não convidar",IF(K122&lt;Listas!$B$4,"Revisar antes de convidar",IF(F122="Talvez","Confirmar interesse","Elegível para convite")))))</f>
        <v/>
      </c>
      <c r="O122" s="18">
        <f>IF(OR(A122="",K122="",Listas!$B$4=""),"",IFERROR(K122-Listas!$B$4,""))</f>
        <v/>
      </c>
      <c r="Q122">
        <f>""</f>
        <v/>
      </c>
      <c r="R122">
        <f>""</f>
        <v/>
      </c>
      <c r="S122">
        <f>""</f>
        <v/>
      </c>
      <c r="T122">
        <f>""</f>
        <v/>
      </c>
      <c r="U122">
        <f>""</f>
        <v/>
      </c>
      <c r="V122">
        <f>""</f>
        <v/>
      </c>
      <c r="W122">
        <f>""</f>
        <v/>
      </c>
      <c r="X122">
        <f>""</f>
        <v/>
      </c>
    </row>
    <row r="123" ht="22" customHeight="1">
      <c r="A123" s="12" t="n"/>
      <c r="B123" s="12" t="n"/>
      <c r="C123" s="13" t="n"/>
      <c r="D123" s="13" t="n"/>
      <c r="E123" s="14" t="n"/>
      <c r="F123" s="14" t="n"/>
      <c r="G123" s="13" t="n"/>
      <c r="H123" s="13" t="n"/>
      <c r="I123" s="13" t="n"/>
      <c r="J123" s="23" t="n"/>
      <c r="K123" s="24">
        <f>IF(OR(J123="",Listas!$B$2=""),"",IFERROR(EDATE(J123,Listas!$B$2),""))</f>
        <v/>
      </c>
      <c r="L123" s="14" t="n"/>
      <c r="M123" s="13" t="n"/>
      <c r="N123" s="17">
        <f>IF(COUNTA(A123:J123,L123:M123)=0,"",IF(OR(A123="",B123="",C123="",D123="",E123="",F123="",G123="",H123="",I123="",J123="",K123="",L123="",Listas!$B$4=""),"Cadastro incompleto",IF(OR(L123&lt;&gt;"Ativo",I123&lt;&gt;"Sim",F123="Não"),"Não convidar",IF(K123&lt;Listas!$B$4,"Revisar antes de convidar",IF(F123="Talvez","Confirmar interesse","Elegível para convite")))))</f>
        <v/>
      </c>
      <c r="O123" s="18">
        <f>IF(OR(A123="",K123="",Listas!$B$4=""),"",IFERROR(K123-Listas!$B$4,""))</f>
        <v/>
      </c>
      <c r="Q123">
        <f>""</f>
        <v/>
      </c>
      <c r="R123">
        <f>""</f>
        <v/>
      </c>
      <c r="S123">
        <f>""</f>
        <v/>
      </c>
      <c r="T123">
        <f>""</f>
        <v/>
      </c>
      <c r="U123">
        <f>""</f>
        <v/>
      </c>
      <c r="V123">
        <f>""</f>
        <v/>
      </c>
      <c r="W123">
        <f>""</f>
        <v/>
      </c>
      <c r="X123">
        <f>""</f>
        <v/>
      </c>
    </row>
    <row r="124" ht="22" customHeight="1">
      <c r="A124" s="12" t="n"/>
      <c r="B124" s="12" t="n"/>
      <c r="C124" s="13" t="n"/>
      <c r="D124" s="13" t="n"/>
      <c r="E124" s="14" t="n"/>
      <c r="F124" s="14" t="n"/>
      <c r="G124" s="13" t="n"/>
      <c r="H124" s="13" t="n"/>
      <c r="I124" s="13" t="n"/>
      <c r="J124" s="23" t="n"/>
      <c r="K124" s="24">
        <f>IF(OR(J124="",Listas!$B$2=""),"",IFERROR(EDATE(J124,Listas!$B$2),""))</f>
        <v/>
      </c>
      <c r="L124" s="14" t="n"/>
      <c r="M124" s="13" t="n"/>
      <c r="N124" s="17">
        <f>IF(COUNTA(A124:J124,L124:M124)=0,"",IF(OR(A124="",B124="",C124="",D124="",E124="",F124="",G124="",H124="",I124="",J124="",K124="",L124="",Listas!$B$4=""),"Cadastro incompleto",IF(OR(L124&lt;&gt;"Ativo",I124&lt;&gt;"Sim",F124="Não"),"Não convidar",IF(K124&lt;Listas!$B$4,"Revisar antes de convidar",IF(F124="Talvez","Confirmar interesse","Elegível para convite")))))</f>
        <v/>
      </c>
      <c r="O124" s="18">
        <f>IF(OR(A124="",K124="",Listas!$B$4=""),"",IFERROR(K124-Listas!$B$4,""))</f>
        <v/>
      </c>
      <c r="Q124">
        <f>""</f>
        <v/>
      </c>
      <c r="R124">
        <f>""</f>
        <v/>
      </c>
      <c r="S124">
        <f>""</f>
        <v/>
      </c>
      <c r="T124">
        <f>""</f>
        <v/>
      </c>
      <c r="U124">
        <f>""</f>
        <v/>
      </c>
      <c r="V124">
        <f>""</f>
        <v/>
      </c>
      <c r="W124">
        <f>""</f>
        <v/>
      </c>
      <c r="X124">
        <f>""</f>
        <v/>
      </c>
    </row>
    <row r="125" ht="22" customHeight="1">
      <c r="A125" s="12" t="n"/>
      <c r="B125" s="12" t="n"/>
      <c r="C125" s="13" t="n"/>
      <c r="D125" s="13" t="n"/>
      <c r="E125" s="14" t="n"/>
      <c r="F125" s="14" t="n"/>
      <c r="G125" s="13" t="n"/>
      <c r="H125" s="13" t="n"/>
      <c r="I125" s="13" t="n"/>
      <c r="J125" s="23" t="n"/>
      <c r="K125" s="24">
        <f>IF(OR(J125="",Listas!$B$2=""),"",IFERROR(EDATE(J125,Listas!$B$2),""))</f>
        <v/>
      </c>
      <c r="L125" s="14" t="n"/>
      <c r="M125" s="13" t="n"/>
      <c r="N125" s="17">
        <f>IF(COUNTA(A125:J125,L125:M125)=0,"",IF(OR(A125="",B125="",C125="",D125="",E125="",F125="",G125="",H125="",I125="",J125="",K125="",L125="",Listas!$B$4=""),"Cadastro incompleto",IF(OR(L125&lt;&gt;"Ativo",I125&lt;&gt;"Sim",F125="Não"),"Não convidar",IF(K125&lt;Listas!$B$4,"Revisar antes de convidar",IF(F125="Talvez","Confirmar interesse","Elegível para convite")))))</f>
        <v/>
      </c>
      <c r="O125" s="18">
        <f>IF(OR(A125="",K125="",Listas!$B$4=""),"",IFERROR(K125-Listas!$B$4,""))</f>
        <v/>
      </c>
      <c r="Q125">
        <f>""</f>
        <v/>
      </c>
      <c r="R125">
        <f>""</f>
        <v/>
      </c>
      <c r="S125">
        <f>""</f>
        <v/>
      </c>
      <c r="T125">
        <f>""</f>
        <v/>
      </c>
      <c r="U125">
        <f>""</f>
        <v/>
      </c>
      <c r="V125">
        <f>""</f>
        <v/>
      </c>
      <c r="W125">
        <f>""</f>
        <v/>
      </c>
      <c r="X125">
        <f>""</f>
        <v/>
      </c>
    </row>
    <row r="126" ht="22" customHeight="1">
      <c r="A126" s="12" t="n"/>
      <c r="B126" s="12" t="n"/>
      <c r="C126" s="13" t="n"/>
      <c r="D126" s="13" t="n"/>
      <c r="E126" s="14" t="n"/>
      <c r="F126" s="14" t="n"/>
      <c r="G126" s="13" t="n"/>
      <c r="H126" s="13" t="n"/>
      <c r="I126" s="13" t="n"/>
      <c r="J126" s="23" t="n"/>
      <c r="K126" s="24">
        <f>IF(OR(J126="",Listas!$B$2=""),"",IFERROR(EDATE(J126,Listas!$B$2),""))</f>
        <v/>
      </c>
      <c r="L126" s="14" t="n"/>
      <c r="M126" s="13" t="n"/>
      <c r="N126" s="17">
        <f>IF(COUNTA(A126:J126,L126:M126)=0,"",IF(OR(A126="",B126="",C126="",D126="",E126="",F126="",G126="",H126="",I126="",J126="",K126="",L126="",Listas!$B$4=""),"Cadastro incompleto",IF(OR(L126&lt;&gt;"Ativo",I126&lt;&gt;"Sim",F126="Não"),"Não convidar",IF(K126&lt;Listas!$B$4,"Revisar antes de convidar",IF(F126="Talvez","Confirmar interesse","Elegível para convite")))))</f>
        <v/>
      </c>
      <c r="O126" s="18">
        <f>IF(OR(A126="",K126="",Listas!$B$4=""),"",IFERROR(K126-Listas!$B$4,""))</f>
        <v/>
      </c>
      <c r="Q126">
        <f>""</f>
        <v/>
      </c>
      <c r="R126">
        <f>""</f>
        <v/>
      </c>
      <c r="S126">
        <f>""</f>
        <v/>
      </c>
      <c r="T126">
        <f>""</f>
        <v/>
      </c>
      <c r="U126">
        <f>""</f>
        <v/>
      </c>
      <c r="V126">
        <f>""</f>
        <v/>
      </c>
      <c r="W126">
        <f>""</f>
        <v/>
      </c>
      <c r="X126">
        <f>""</f>
        <v/>
      </c>
    </row>
    <row r="127" ht="22" customHeight="1">
      <c r="A127" s="12" t="n"/>
      <c r="B127" s="12" t="n"/>
      <c r="C127" s="13" t="n"/>
      <c r="D127" s="13" t="n"/>
      <c r="E127" s="14" t="n"/>
      <c r="F127" s="14" t="n"/>
      <c r="G127" s="13" t="n"/>
      <c r="H127" s="13" t="n"/>
      <c r="I127" s="13" t="n"/>
      <c r="J127" s="23" t="n"/>
      <c r="K127" s="24">
        <f>IF(OR(J127="",Listas!$B$2=""),"",IFERROR(EDATE(J127,Listas!$B$2),""))</f>
        <v/>
      </c>
      <c r="L127" s="14" t="n"/>
      <c r="M127" s="13" t="n"/>
      <c r="N127" s="17">
        <f>IF(COUNTA(A127:J127,L127:M127)=0,"",IF(OR(A127="",B127="",C127="",D127="",E127="",F127="",G127="",H127="",I127="",J127="",K127="",L127="",Listas!$B$4=""),"Cadastro incompleto",IF(OR(L127&lt;&gt;"Ativo",I127&lt;&gt;"Sim",F127="Não"),"Não convidar",IF(K127&lt;Listas!$B$4,"Revisar antes de convidar",IF(F127="Talvez","Confirmar interesse","Elegível para convite")))))</f>
        <v/>
      </c>
      <c r="O127" s="18">
        <f>IF(OR(A127="",K127="",Listas!$B$4=""),"",IFERROR(K127-Listas!$B$4,""))</f>
        <v/>
      </c>
      <c r="Q127">
        <f>""</f>
        <v/>
      </c>
      <c r="R127">
        <f>""</f>
        <v/>
      </c>
      <c r="S127">
        <f>""</f>
        <v/>
      </c>
      <c r="T127">
        <f>""</f>
        <v/>
      </c>
      <c r="U127">
        <f>""</f>
        <v/>
      </c>
      <c r="V127">
        <f>""</f>
        <v/>
      </c>
      <c r="W127">
        <f>""</f>
        <v/>
      </c>
      <c r="X127">
        <f>""</f>
        <v/>
      </c>
    </row>
    <row r="128" ht="22" customHeight="1">
      <c r="A128" s="12" t="n"/>
      <c r="B128" s="12" t="n"/>
      <c r="C128" s="13" t="n"/>
      <c r="D128" s="13" t="n"/>
      <c r="E128" s="14" t="n"/>
      <c r="F128" s="14" t="n"/>
      <c r="G128" s="13" t="n"/>
      <c r="H128" s="13" t="n"/>
      <c r="I128" s="13" t="n"/>
      <c r="J128" s="23" t="n"/>
      <c r="K128" s="24">
        <f>IF(OR(J128="",Listas!$B$2=""),"",IFERROR(EDATE(J128,Listas!$B$2),""))</f>
        <v/>
      </c>
      <c r="L128" s="14" t="n"/>
      <c r="M128" s="13" t="n"/>
      <c r="N128" s="17">
        <f>IF(COUNTA(A128:J128,L128:M128)=0,"",IF(OR(A128="",B128="",C128="",D128="",E128="",F128="",G128="",H128="",I128="",J128="",K128="",L128="",Listas!$B$4=""),"Cadastro incompleto",IF(OR(L128&lt;&gt;"Ativo",I128&lt;&gt;"Sim",F128="Não"),"Não convidar",IF(K128&lt;Listas!$B$4,"Revisar antes de convidar",IF(F128="Talvez","Confirmar interesse","Elegível para convite")))))</f>
        <v/>
      </c>
      <c r="O128" s="18">
        <f>IF(OR(A128="",K128="",Listas!$B$4=""),"",IFERROR(K128-Listas!$B$4,""))</f>
        <v/>
      </c>
      <c r="Q128">
        <f>""</f>
        <v/>
      </c>
      <c r="R128">
        <f>""</f>
        <v/>
      </c>
      <c r="S128">
        <f>""</f>
        <v/>
      </c>
      <c r="T128">
        <f>""</f>
        <v/>
      </c>
      <c r="U128">
        <f>""</f>
        <v/>
      </c>
      <c r="V128">
        <f>""</f>
        <v/>
      </c>
      <c r="W128">
        <f>""</f>
        <v/>
      </c>
      <c r="X128">
        <f>""</f>
        <v/>
      </c>
    </row>
    <row r="129" ht="22" customHeight="1">
      <c r="A129" s="12" t="n"/>
      <c r="B129" s="12" t="n"/>
      <c r="C129" s="13" t="n"/>
      <c r="D129" s="13" t="n"/>
      <c r="E129" s="14" t="n"/>
      <c r="F129" s="14" t="n"/>
      <c r="G129" s="13" t="n"/>
      <c r="H129" s="13" t="n"/>
      <c r="I129" s="13" t="n"/>
      <c r="J129" s="23" t="n"/>
      <c r="K129" s="24">
        <f>IF(OR(J129="",Listas!$B$2=""),"",IFERROR(EDATE(J129,Listas!$B$2),""))</f>
        <v/>
      </c>
      <c r="L129" s="14" t="n"/>
      <c r="M129" s="13" t="n"/>
      <c r="N129" s="17">
        <f>IF(COUNTA(A129:J129,L129:M129)=0,"",IF(OR(A129="",B129="",C129="",D129="",E129="",F129="",G129="",H129="",I129="",J129="",K129="",L129="",Listas!$B$4=""),"Cadastro incompleto",IF(OR(L129&lt;&gt;"Ativo",I129&lt;&gt;"Sim",F129="Não"),"Não convidar",IF(K129&lt;Listas!$B$4,"Revisar antes de convidar",IF(F129="Talvez","Confirmar interesse","Elegível para convite")))))</f>
        <v/>
      </c>
      <c r="O129" s="18">
        <f>IF(OR(A129="",K129="",Listas!$B$4=""),"",IFERROR(K129-Listas!$B$4,""))</f>
        <v/>
      </c>
      <c r="Q129">
        <f>""</f>
        <v/>
      </c>
      <c r="R129">
        <f>""</f>
        <v/>
      </c>
      <c r="S129">
        <f>""</f>
        <v/>
      </c>
      <c r="T129">
        <f>""</f>
        <v/>
      </c>
      <c r="U129">
        <f>""</f>
        <v/>
      </c>
      <c r="V129">
        <f>""</f>
        <v/>
      </c>
      <c r="W129">
        <f>""</f>
        <v/>
      </c>
      <c r="X129">
        <f>""</f>
        <v/>
      </c>
    </row>
    <row r="130" ht="22" customHeight="1">
      <c r="A130" s="12" t="n"/>
      <c r="B130" s="12" t="n"/>
      <c r="C130" s="13" t="n"/>
      <c r="D130" s="13" t="n"/>
      <c r="E130" s="14" t="n"/>
      <c r="F130" s="14" t="n"/>
      <c r="G130" s="13" t="n"/>
      <c r="H130" s="13" t="n"/>
      <c r="I130" s="13" t="n"/>
      <c r="J130" s="23" t="n"/>
      <c r="K130" s="24">
        <f>IF(OR(J130="",Listas!$B$2=""),"",IFERROR(EDATE(J130,Listas!$B$2),""))</f>
        <v/>
      </c>
      <c r="L130" s="14" t="n"/>
      <c r="M130" s="13" t="n"/>
      <c r="N130" s="17">
        <f>IF(COUNTA(A130:J130,L130:M130)=0,"",IF(OR(A130="",B130="",C130="",D130="",E130="",F130="",G130="",H130="",I130="",J130="",K130="",L130="",Listas!$B$4=""),"Cadastro incompleto",IF(OR(L130&lt;&gt;"Ativo",I130&lt;&gt;"Sim",F130="Não"),"Não convidar",IF(K130&lt;Listas!$B$4,"Revisar antes de convidar",IF(F130="Talvez","Confirmar interesse","Elegível para convite")))))</f>
        <v/>
      </c>
      <c r="O130" s="18">
        <f>IF(OR(A130="",K130="",Listas!$B$4=""),"",IFERROR(K130-Listas!$B$4,""))</f>
        <v/>
      </c>
      <c r="Q130">
        <f>""</f>
        <v/>
      </c>
      <c r="R130">
        <f>""</f>
        <v/>
      </c>
      <c r="S130">
        <f>""</f>
        <v/>
      </c>
      <c r="T130">
        <f>""</f>
        <v/>
      </c>
      <c r="U130">
        <f>""</f>
        <v/>
      </c>
      <c r="V130">
        <f>""</f>
        <v/>
      </c>
      <c r="W130">
        <f>""</f>
        <v/>
      </c>
      <c r="X130">
        <f>""</f>
        <v/>
      </c>
    </row>
    <row r="131" ht="22" customHeight="1">
      <c r="A131" s="12" t="n"/>
      <c r="B131" s="12" t="n"/>
      <c r="C131" s="13" t="n"/>
      <c r="D131" s="13" t="n"/>
      <c r="E131" s="14" t="n"/>
      <c r="F131" s="14" t="n"/>
      <c r="G131" s="13" t="n"/>
      <c r="H131" s="13" t="n"/>
      <c r="I131" s="13" t="n"/>
      <c r="J131" s="23" t="n"/>
      <c r="K131" s="24">
        <f>IF(OR(J131="",Listas!$B$2=""),"",IFERROR(EDATE(J131,Listas!$B$2),""))</f>
        <v/>
      </c>
      <c r="L131" s="14" t="n"/>
      <c r="M131" s="13" t="n"/>
      <c r="N131" s="17">
        <f>IF(COUNTA(A131:J131,L131:M131)=0,"",IF(OR(A131="",B131="",C131="",D131="",E131="",F131="",G131="",H131="",I131="",J131="",K131="",L131="",Listas!$B$4=""),"Cadastro incompleto",IF(OR(L131&lt;&gt;"Ativo",I131&lt;&gt;"Sim",F131="Não"),"Não convidar",IF(K131&lt;Listas!$B$4,"Revisar antes de convidar",IF(F131="Talvez","Confirmar interesse","Elegível para convite")))))</f>
        <v/>
      </c>
      <c r="O131" s="18">
        <f>IF(OR(A131="",K131="",Listas!$B$4=""),"",IFERROR(K131-Listas!$B$4,""))</f>
        <v/>
      </c>
      <c r="Q131">
        <f>""</f>
        <v/>
      </c>
      <c r="R131">
        <f>""</f>
        <v/>
      </c>
      <c r="S131">
        <f>""</f>
        <v/>
      </c>
      <c r="T131">
        <f>""</f>
        <v/>
      </c>
      <c r="U131">
        <f>""</f>
        <v/>
      </c>
      <c r="V131">
        <f>""</f>
        <v/>
      </c>
      <c r="W131">
        <f>""</f>
        <v/>
      </c>
      <c r="X131">
        <f>""</f>
        <v/>
      </c>
    </row>
    <row r="132" ht="22" customHeight="1">
      <c r="A132" s="12" t="n"/>
      <c r="B132" s="12" t="n"/>
      <c r="C132" s="13" t="n"/>
      <c r="D132" s="13" t="n"/>
      <c r="E132" s="14" t="n"/>
      <c r="F132" s="14" t="n"/>
      <c r="G132" s="13" t="n"/>
      <c r="H132" s="13" t="n"/>
      <c r="I132" s="13" t="n"/>
      <c r="J132" s="23" t="n"/>
      <c r="K132" s="24">
        <f>IF(OR(J132="",Listas!$B$2=""),"",IFERROR(EDATE(J132,Listas!$B$2),""))</f>
        <v/>
      </c>
      <c r="L132" s="14" t="n"/>
      <c r="M132" s="13" t="n"/>
      <c r="N132" s="17">
        <f>IF(COUNTA(A132:J132,L132:M132)=0,"",IF(OR(A132="",B132="",C132="",D132="",E132="",F132="",G132="",H132="",I132="",J132="",K132="",L132="",Listas!$B$4=""),"Cadastro incompleto",IF(OR(L132&lt;&gt;"Ativo",I132&lt;&gt;"Sim",F132="Não"),"Não convidar",IF(K132&lt;Listas!$B$4,"Revisar antes de convidar",IF(F132="Talvez","Confirmar interesse","Elegível para convite")))))</f>
        <v/>
      </c>
      <c r="O132" s="18">
        <f>IF(OR(A132="",K132="",Listas!$B$4=""),"",IFERROR(K132-Listas!$B$4,""))</f>
        <v/>
      </c>
      <c r="Q132">
        <f>""</f>
        <v/>
      </c>
      <c r="R132">
        <f>""</f>
        <v/>
      </c>
      <c r="S132">
        <f>""</f>
        <v/>
      </c>
      <c r="T132">
        <f>""</f>
        <v/>
      </c>
      <c r="U132">
        <f>""</f>
        <v/>
      </c>
      <c r="V132">
        <f>""</f>
        <v/>
      </c>
      <c r="W132">
        <f>""</f>
        <v/>
      </c>
      <c r="X132">
        <f>""</f>
        <v/>
      </c>
    </row>
    <row r="133" ht="22" customHeight="1">
      <c r="A133" s="12" t="n"/>
      <c r="B133" s="12" t="n"/>
      <c r="C133" s="13" t="n"/>
      <c r="D133" s="13" t="n"/>
      <c r="E133" s="14" t="n"/>
      <c r="F133" s="14" t="n"/>
      <c r="G133" s="13" t="n"/>
      <c r="H133" s="13" t="n"/>
      <c r="I133" s="13" t="n"/>
      <c r="J133" s="23" t="n"/>
      <c r="K133" s="24">
        <f>IF(OR(J133="",Listas!$B$2=""),"",IFERROR(EDATE(J133,Listas!$B$2),""))</f>
        <v/>
      </c>
      <c r="L133" s="14" t="n"/>
      <c r="M133" s="13" t="n"/>
      <c r="N133" s="17">
        <f>IF(COUNTA(A133:J133,L133:M133)=0,"",IF(OR(A133="",B133="",C133="",D133="",E133="",F133="",G133="",H133="",I133="",J133="",K133="",L133="",Listas!$B$4=""),"Cadastro incompleto",IF(OR(L133&lt;&gt;"Ativo",I133&lt;&gt;"Sim",F133="Não"),"Não convidar",IF(K133&lt;Listas!$B$4,"Revisar antes de convidar",IF(F133="Talvez","Confirmar interesse","Elegível para convite")))))</f>
        <v/>
      </c>
      <c r="O133" s="18">
        <f>IF(OR(A133="",K133="",Listas!$B$4=""),"",IFERROR(K133-Listas!$B$4,""))</f>
        <v/>
      </c>
      <c r="Q133">
        <f>""</f>
        <v/>
      </c>
      <c r="R133">
        <f>""</f>
        <v/>
      </c>
      <c r="S133">
        <f>""</f>
        <v/>
      </c>
      <c r="T133">
        <f>""</f>
        <v/>
      </c>
      <c r="U133">
        <f>""</f>
        <v/>
      </c>
      <c r="V133">
        <f>""</f>
        <v/>
      </c>
      <c r="W133">
        <f>""</f>
        <v/>
      </c>
      <c r="X133">
        <f>""</f>
        <v/>
      </c>
    </row>
    <row r="134" ht="22" customHeight="1">
      <c r="A134" s="12" t="n"/>
      <c r="B134" s="12" t="n"/>
      <c r="C134" s="13" t="n"/>
      <c r="D134" s="13" t="n"/>
      <c r="E134" s="14" t="n"/>
      <c r="F134" s="14" t="n"/>
      <c r="G134" s="13" t="n"/>
      <c r="H134" s="13" t="n"/>
      <c r="I134" s="13" t="n"/>
      <c r="J134" s="23" t="n"/>
      <c r="K134" s="24">
        <f>IF(OR(J134="",Listas!$B$2=""),"",IFERROR(EDATE(J134,Listas!$B$2),""))</f>
        <v/>
      </c>
      <c r="L134" s="14" t="n"/>
      <c r="M134" s="13" t="n"/>
      <c r="N134" s="17">
        <f>IF(COUNTA(A134:J134,L134:M134)=0,"",IF(OR(A134="",B134="",C134="",D134="",E134="",F134="",G134="",H134="",I134="",J134="",K134="",L134="",Listas!$B$4=""),"Cadastro incompleto",IF(OR(L134&lt;&gt;"Ativo",I134&lt;&gt;"Sim",F134="Não"),"Não convidar",IF(K134&lt;Listas!$B$4,"Revisar antes de convidar",IF(F134="Talvez","Confirmar interesse","Elegível para convite")))))</f>
        <v/>
      </c>
      <c r="O134" s="18">
        <f>IF(OR(A134="",K134="",Listas!$B$4=""),"",IFERROR(K134-Listas!$B$4,""))</f>
        <v/>
      </c>
      <c r="Q134">
        <f>""</f>
        <v/>
      </c>
      <c r="R134">
        <f>""</f>
        <v/>
      </c>
      <c r="S134">
        <f>""</f>
        <v/>
      </c>
      <c r="T134">
        <f>""</f>
        <v/>
      </c>
      <c r="U134">
        <f>""</f>
        <v/>
      </c>
      <c r="V134">
        <f>""</f>
        <v/>
      </c>
      <c r="W134">
        <f>""</f>
        <v/>
      </c>
      <c r="X134">
        <f>""</f>
        <v/>
      </c>
    </row>
    <row r="135" ht="22" customHeight="1">
      <c r="A135" s="12" t="n"/>
      <c r="B135" s="12" t="n"/>
      <c r="C135" s="13" t="n"/>
      <c r="D135" s="13" t="n"/>
      <c r="E135" s="14" t="n"/>
      <c r="F135" s="14" t="n"/>
      <c r="G135" s="13" t="n"/>
      <c r="H135" s="13" t="n"/>
      <c r="I135" s="13" t="n"/>
      <c r="J135" s="23" t="n"/>
      <c r="K135" s="24">
        <f>IF(OR(J135="",Listas!$B$2=""),"",IFERROR(EDATE(J135,Listas!$B$2),""))</f>
        <v/>
      </c>
      <c r="L135" s="14" t="n"/>
      <c r="M135" s="13" t="n"/>
      <c r="N135" s="17">
        <f>IF(COUNTA(A135:J135,L135:M135)=0,"",IF(OR(A135="",B135="",C135="",D135="",E135="",F135="",G135="",H135="",I135="",J135="",K135="",L135="",Listas!$B$4=""),"Cadastro incompleto",IF(OR(L135&lt;&gt;"Ativo",I135&lt;&gt;"Sim",F135="Não"),"Não convidar",IF(K135&lt;Listas!$B$4,"Revisar antes de convidar",IF(F135="Talvez","Confirmar interesse","Elegível para convite")))))</f>
        <v/>
      </c>
      <c r="O135" s="18">
        <f>IF(OR(A135="",K135="",Listas!$B$4=""),"",IFERROR(K135-Listas!$B$4,""))</f>
        <v/>
      </c>
      <c r="Q135">
        <f>""</f>
        <v/>
      </c>
      <c r="R135">
        <f>""</f>
        <v/>
      </c>
      <c r="S135">
        <f>""</f>
        <v/>
      </c>
      <c r="T135">
        <f>""</f>
        <v/>
      </c>
      <c r="U135">
        <f>""</f>
        <v/>
      </c>
      <c r="V135">
        <f>""</f>
        <v/>
      </c>
      <c r="W135">
        <f>""</f>
        <v/>
      </c>
      <c r="X135">
        <f>""</f>
        <v/>
      </c>
    </row>
    <row r="136" ht="22" customHeight="1">
      <c r="A136" s="12" t="n"/>
      <c r="B136" s="12" t="n"/>
      <c r="C136" s="13" t="n"/>
      <c r="D136" s="13" t="n"/>
      <c r="E136" s="14" t="n"/>
      <c r="F136" s="14" t="n"/>
      <c r="G136" s="13" t="n"/>
      <c r="H136" s="13" t="n"/>
      <c r="I136" s="13" t="n"/>
      <c r="J136" s="23" t="n"/>
      <c r="K136" s="24">
        <f>IF(OR(J136="",Listas!$B$2=""),"",IFERROR(EDATE(J136,Listas!$B$2),""))</f>
        <v/>
      </c>
      <c r="L136" s="14" t="n"/>
      <c r="M136" s="13" t="n"/>
      <c r="N136" s="17">
        <f>IF(COUNTA(A136:J136,L136:M136)=0,"",IF(OR(A136="",B136="",C136="",D136="",E136="",F136="",G136="",H136="",I136="",J136="",K136="",L136="",Listas!$B$4=""),"Cadastro incompleto",IF(OR(L136&lt;&gt;"Ativo",I136&lt;&gt;"Sim",F136="Não"),"Não convidar",IF(K136&lt;Listas!$B$4,"Revisar antes de convidar",IF(F136="Talvez","Confirmar interesse","Elegível para convite")))))</f>
        <v/>
      </c>
      <c r="O136" s="18">
        <f>IF(OR(A136="",K136="",Listas!$B$4=""),"",IFERROR(K136-Listas!$B$4,""))</f>
        <v/>
      </c>
      <c r="Q136">
        <f>""</f>
        <v/>
      </c>
      <c r="R136">
        <f>""</f>
        <v/>
      </c>
      <c r="S136">
        <f>""</f>
        <v/>
      </c>
      <c r="T136">
        <f>""</f>
        <v/>
      </c>
      <c r="U136">
        <f>""</f>
        <v/>
      </c>
      <c r="V136">
        <f>""</f>
        <v/>
      </c>
      <c r="W136">
        <f>""</f>
        <v/>
      </c>
      <c r="X136">
        <f>""</f>
        <v/>
      </c>
    </row>
    <row r="137" ht="22" customHeight="1">
      <c r="A137" s="12" t="n"/>
      <c r="B137" s="12" t="n"/>
      <c r="C137" s="13" t="n"/>
      <c r="D137" s="13" t="n"/>
      <c r="E137" s="14" t="n"/>
      <c r="F137" s="14" t="n"/>
      <c r="G137" s="13" t="n"/>
      <c r="H137" s="13" t="n"/>
      <c r="I137" s="13" t="n"/>
      <c r="J137" s="23" t="n"/>
      <c r="K137" s="24">
        <f>IF(OR(J137="",Listas!$B$2=""),"",IFERROR(EDATE(J137,Listas!$B$2),""))</f>
        <v/>
      </c>
      <c r="L137" s="14" t="n"/>
      <c r="M137" s="13" t="n"/>
      <c r="N137" s="17">
        <f>IF(COUNTA(A137:J137,L137:M137)=0,"",IF(OR(A137="",B137="",C137="",D137="",E137="",F137="",G137="",H137="",I137="",J137="",K137="",L137="",Listas!$B$4=""),"Cadastro incompleto",IF(OR(L137&lt;&gt;"Ativo",I137&lt;&gt;"Sim",F137="Não"),"Não convidar",IF(K137&lt;Listas!$B$4,"Revisar antes de convidar",IF(F137="Talvez","Confirmar interesse","Elegível para convite")))))</f>
        <v/>
      </c>
      <c r="O137" s="18">
        <f>IF(OR(A137="",K137="",Listas!$B$4=""),"",IFERROR(K137-Listas!$B$4,""))</f>
        <v/>
      </c>
      <c r="Q137">
        <f>""</f>
        <v/>
      </c>
      <c r="R137">
        <f>""</f>
        <v/>
      </c>
      <c r="S137">
        <f>""</f>
        <v/>
      </c>
      <c r="T137">
        <f>""</f>
        <v/>
      </c>
      <c r="U137">
        <f>""</f>
        <v/>
      </c>
      <c r="V137">
        <f>""</f>
        <v/>
      </c>
      <c r="W137">
        <f>""</f>
        <v/>
      </c>
      <c r="X137">
        <f>""</f>
        <v/>
      </c>
    </row>
    <row r="138" ht="22" customHeight="1">
      <c r="A138" s="12" t="n"/>
      <c r="B138" s="12" t="n"/>
      <c r="C138" s="13" t="n"/>
      <c r="D138" s="13" t="n"/>
      <c r="E138" s="14" t="n"/>
      <c r="F138" s="14" t="n"/>
      <c r="G138" s="13" t="n"/>
      <c r="H138" s="13" t="n"/>
      <c r="I138" s="13" t="n"/>
      <c r="J138" s="23" t="n"/>
      <c r="K138" s="24">
        <f>IF(OR(J138="",Listas!$B$2=""),"",IFERROR(EDATE(J138,Listas!$B$2),""))</f>
        <v/>
      </c>
      <c r="L138" s="14" t="n"/>
      <c r="M138" s="13" t="n"/>
      <c r="N138" s="17">
        <f>IF(COUNTA(A138:J138,L138:M138)=0,"",IF(OR(A138="",B138="",C138="",D138="",E138="",F138="",G138="",H138="",I138="",J138="",K138="",L138="",Listas!$B$4=""),"Cadastro incompleto",IF(OR(L138&lt;&gt;"Ativo",I138&lt;&gt;"Sim",F138="Não"),"Não convidar",IF(K138&lt;Listas!$B$4,"Revisar antes de convidar",IF(F138="Talvez","Confirmar interesse","Elegível para convite")))))</f>
        <v/>
      </c>
      <c r="O138" s="18">
        <f>IF(OR(A138="",K138="",Listas!$B$4=""),"",IFERROR(K138-Listas!$B$4,""))</f>
        <v/>
      </c>
      <c r="Q138">
        <f>""</f>
        <v/>
      </c>
      <c r="R138">
        <f>""</f>
        <v/>
      </c>
      <c r="S138">
        <f>""</f>
        <v/>
      </c>
      <c r="T138">
        <f>""</f>
        <v/>
      </c>
      <c r="U138">
        <f>""</f>
        <v/>
      </c>
      <c r="V138">
        <f>""</f>
        <v/>
      </c>
      <c r="W138">
        <f>""</f>
        <v/>
      </c>
      <c r="X138">
        <f>""</f>
        <v/>
      </c>
    </row>
    <row r="139" ht="22" customHeight="1">
      <c r="A139" s="12" t="n"/>
      <c r="B139" s="12" t="n"/>
      <c r="C139" s="13" t="n"/>
      <c r="D139" s="13" t="n"/>
      <c r="E139" s="14" t="n"/>
      <c r="F139" s="14" t="n"/>
      <c r="G139" s="13" t="n"/>
      <c r="H139" s="13" t="n"/>
      <c r="I139" s="13" t="n"/>
      <c r="J139" s="23" t="n"/>
      <c r="K139" s="24">
        <f>IF(OR(J139="",Listas!$B$2=""),"",IFERROR(EDATE(J139,Listas!$B$2),""))</f>
        <v/>
      </c>
      <c r="L139" s="14" t="n"/>
      <c r="M139" s="13" t="n"/>
      <c r="N139" s="17">
        <f>IF(COUNTA(A139:J139,L139:M139)=0,"",IF(OR(A139="",B139="",C139="",D139="",E139="",F139="",G139="",H139="",I139="",J139="",K139="",L139="",Listas!$B$4=""),"Cadastro incompleto",IF(OR(L139&lt;&gt;"Ativo",I139&lt;&gt;"Sim",F139="Não"),"Não convidar",IF(K139&lt;Listas!$B$4,"Revisar antes de convidar",IF(F139="Talvez","Confirmar interesse","Elegível para convite")))))</f>
        <v/>
      </c>
      <c r="O139" s="18">
        <f>IF(OR(A139="",K139="",Listas!$B$4=""),"",IFERROR(K139-Listas!$B$4,""))</f>
        <v/>
      </c>
      <c r="Q139">
        <f>""</f>
        <v/>
      </c>
      <c r="R139">
        <f>""</f>
        <v/>
      </c>
      <c r="S139">
        <f>""</f>
        <v/>
      </c>
      <c r="T139">
        <f>""</f>
        <v/>
      </c>
      <c r="U139">
        <f>""</f>
        <v/>
      </c>
      <c r="V139">
        <f>""</f>
        <v/>
      </c>
      <c r="W139">
        <f>""</f>
        <v/>
      </c>
      <c r="X139">
        <f>""</f>
        <v/>
      </c>
    </row>
    <row r="140" ht="22" customHeight="1">
      <c r="A140" s="12" t="n"/>
      <c r="B140" s="12" t="n"/>
      <c r="C140" s="13" t="n"/>
      <c r="D140" s="13" t="n"/>
      <c r="E140" s="14" t="n"/>
      <c r="F140" s="14" t="n"/>
      <c r="G140" s="13" t="n"/>
      <c r="H140" s="13" t="n"/>
      <c r="I140" s="13" t="n"/>
      <c r="J140" s="23" t="n"/>
      <c r="K140" s="24">
        <f>IF(OR(J140="",Listas!$B$2=""),"",IFERROR(EDATE(J140,Listas!$B$2),""))</f>
        <v/>
      </c>
      <c r="L140" s="14" t="n"/>
      <c r="M140" s="13" t="n"/>
      <c r="N140" s="17">
        <f>IF(COUNTA(A140:J140,L140:M140)=0,"",IF(OR(A140="",B140="",C140="",D140="",E140="",F140="",G140="",H140="",I140="",J140="",K140="",L140="",Listas!$B$4=""),"Cadastro incompleto",IF(OR(L140&lt;&gt;"Ativo",I140&lt;&gt;"Sim",F140="Não"),"Não convidar",IF(K140&lt;Listas!$B$4,"Revisar antes de convidar",IF(F140="Talvez","Confirmar interesse","Elegível para convite")))))</f>
        <v/>
      </c>
      <c r="O140" s="18">
        <f>IF(OR(A140="",K140="",Listas!$B$4=""),"",IFERROR(K140-Listas!$B$4,""))</f>
        <v/>
      </c>
      <c r="Q140">
        <f>""</f>
        <v/>
      </c>
      <c r="R140">
        <f>""</f>
        <v/>
      </c>
      <c r="S140">
        <f>""</f>
        <v/>
      </c>
      <c r="T140">
        <f>""</f>
        <v/>
      </c>
      <c r="U140">
        <f>""</f>
        <v/>
      </c>
      <c r="V140">
        <f>""</f>
        <v/>
      </c>
      <c r="W140">
        <f>""</f>
        <v/>
      </c>
      <c r="X140">
        <f>""</f>
        <v/>
      </c>
    </row>
    <row r="141" ht="22" customHeight="1">
      <c r="A141" s="12" t="n"/>
      <c r="B141" s="12" t="n"/>
      <c r="C141" s="13" t="n"/>
      <c r="D141" s="13" t="n"/>
      <c r="E141" s="14" t="n"/>
      <c r="F141" s="14" t="n"/>
      <c r="G141" s="13" t="n"/>
      <c r="H141" s="13" t="n"/>
      <c r="I141" s="13" t="n"/>
      <c r="J141" s="23" t="n"/>
      <c r="K141" s="24">
        <f>IF(OR(J141="",Listas!$B$2=""),"",IFERROR(EDATE(J141,Listas!$B$2),""))</f>
        <v/>
      </c>
      <c r="L141" s="14" t="n"/>
      <c r="M141" s="13" t="n"/>
      <c r="N141" s="17">
        <f>IF(COUNTA(A141:J141,L141:M141)=0,"",IF(OR(A141="",B141="",C141="",D141="",E141="",F141="",G141="",H141="",I141="",J141="",K141="",L141="",Listas!$B$4=""),"Cadastro incompleto",IF(OR(L141&lt;&gt;"Ativo",I141&lt;&gt;"Sim",F141="Não"),"Não convidar",IF(K141&lt;Listas!$B$4,"Revisar antes de convidar",IF(F141="Talvez","Confirmar interesse","Elegível para convite")))))</f>
        <v/>
      </c>
      <c r="O141" s="18">
        <f>IF(OR(A141="",K141="",Listas!$B$4=""),"",IFERROR(K141-Listas!$B$4,""))</f>
        <v/>
      </c>
      <c r="Q141">
        <f>""</f>
        <v/>
      </c>
      <c r="R141">
        <f>""</f>
        <v/>
      </c>
      <c r="S141">
        <f>""</f>
        <v/>
      </c>
      <c r="T141">
        <f>""</f>
        <v/>
      </c>
      <c r="U141">
        <f>""</f>
        <v/>
      </c>
      <c r="V141">
        <f>""</f>
        <v/>
      </c>
      <c r="W141">
        <f>""</f>
        <v/>
      </c>
      <c r="X141">
        <f>""</f>
        <v/>
      </c>
    </row>
    <row r="142" ht="22" customHeight="1">
      <c r="A142" s="12" t="n"/>
      <c r="B142" s="12" t="n"/>
      <c r="C142" s="13" t="n"/>
      <c r="D142" s="13" t="n"/>
      <c r="E142" s="14" t="n"/>
      <c r="F142" s="14" t="n"/>
      <c r="G142" s="13" t="n"/>
      <c r="H142" s="13" t="n"/>
      <c r="I142" s="13" t="n"/>
      <c r="J142" s="23" t="n"/>
      <c r="K142" s="24">
        <f>IF(OR(J142="",Listas!$B$2=""),"",IFERROR(EDATE(J142,Listas!$B$2),""))</f>
        <v/>
      </c>
      <c r="L142" s="14" t="n"/>
      <c r="M142" s="13" t="n"/>
      <c r="N142" s="17">
        <f>IF(COUNTA(A142:J142,L142:M142)=0,"",IF(OR(A142="",B142="",C142="",D142="",E142="",F142="",G142="",H142="",I142="",J142="",K142="",L142="",Listas!$B$4=""),"Cadastro incompleto",IF(OR(L142&lt;&gt;"Ativo",I142&lt;&gt;"Sim",F142="Não"),"Não convidar",IF(K142&lt;Listas!$B$4,"Revisar antes de convidar",IF(F142="Talvez","Confirmar interesse","Elegível para convite")))))</f>
        <v/>
      </c>
      <c r="O142" s="18">
        <f>IF(OR(A142="",K142="",Listas!$B$4=""),"",IFERROR(K142-Listas!$B$4,""))</f>
        <v/>
      </c>
      <c r="Q142">
        <f>""</f>
        <v/>
      </c>
      <c r="R142">
        <f>""</f>
        <v/>
      </c>
      <c r="S142">
        <f>""</f>
        <v/>
      </c>
      <c r="T142">
        <f>""</f>
        <v/>
      </c>
      <c r="U142">
        <f>""</f>
        <v/>
      </c>
      <c r="V142">
        <f>""</f>
        <v/>
      </c>
      <c r="W142">
        <f>""</f>
        <v/>
      </c>
      <c r="X142">
        <f>""</f>
        <v/>
      </c>
    </row>
    <row r="143" ht="22" customHeight="1">
      <c r="A143" s="12" t="n"/>
      <c r="B143" s="12" t="n"/>
      <c r="C143" s="13" t="n"/>
      <c r="D143" s="13" t="n"/>
      <c r="E143" s="14" t="n"/>
      <c r="F143" s="14" t="n"/>
      <c r="G143" s="13" t="n"/>
      <c r="H143" s="13" t="n"/>
      <c r="I143" s="13" t="n"/>
      <c r="J143" s="23" t="n"/>
      <c r="K143" s="24">
        <f>IF(OR(J143="",Listas!$B$2=""),"",IFERROR(EDATE(J143,Listas!$B$2),""))</f>
        <v/>
      </c>
      <c r="L143" s="14" t="n"/>
      <c r="M143" s="13" t="n"/>
      <c r="N143" s="17">
        <f>IF(COUNTA(A143:J143,L143:M143)=0,"",IF(OR(A143="",B143="",C143="",D143="",E143="",F143="",G143="",H143="",I143="",J143="",K143="",L143="",Listas!$B$4=""),"Cadastro incompleto",IF(OR(L143&lt;&gt;"Ativo",I143&lt;&gt;"Sim",F143="Não"),"Não convidar",IF(K143&lt;Listas!$B$4,"Revisar antes de convidar",IF(F143="Talvez","Confirmar interesse","Elegível para convite")))))</f>
        <v/>
      </c>
      <c r="O143" s="18">
        <f>IF(OR(A143="",K143="",Listas!$B$4=""),"",IFERROR(K143-Listas!$B$4,""))</f>
        <v/>
      </c>
      <c r="Q143">
        <f>""</f>
        <v/>
      </c>
      <c r="R143">
        <f>""</f>
        <v/>
      </c>
      <c r="S143">
        <f>""</f>
        <v/>
      </c>
      <c r="T143">
        <f>""</f>
        <v/>
      </c>
      <c r="U143">
        <f>""</f>
        <v/>
      </c>
      <c r="V143">
        <f>""</f>
        <v/>
      </c>
      <c r="W143">
        <f>""</f>
        <v/>
      </c>
      <c r="X143">
        <f>""</f>
        <v/>
      </c>
    </row>
    <row r="144" ht="22" customHeight="1">
      <c r="A144" s="12" t="n"/>
      <c r="B144" s="12" t="n"/>
      <c r="C144" s="13" t="n"/>
      <c r="D144" s="13" t="n"/>
      <c r="E144" s="14" t="n"/>
      <c r="F144" s="14" t="n"/>
      <c r="G144" s="13" t="n"/>
      <c r="H144" s="13" t="n"/>
      <c r="I144" s="13" t="n"/>
      <c r="J144" s="23" t="n"/>
      <c r="K144" s="24">
        <f>IF(OR(J144="",Listas!$B$2=""),"",IFERROR(EDATE(J144,Listas!$B$2),""))</f>
        <v/>
      </c>
      <c r="L144" s="14" t="n"/>
      <c r="M144" s="13" t="n"/>
      <c r="N144" s="17">
        <f>IF(COUNTA(A144:J144,L144:M144)=0,"",IF(OR(A144="",B144="",C144="",D144="",E144="",F144="",G144="",H144="",I144="",J144="",K144="",L144="",Listas!$B$4=""),"Cadastro incompleto",IF(OR(L144&lt;&gt;"Ativo",I144&lt;&gt;"Sim",F144="Não"),"Não convidar",IF(K144&lt;Listas!$B$4,"Revisar antes de convidar",IF(F144="Talvez","Confirmar interesse","Elegível para convite")))))</f>
        <v/>
      </c>
      <c r="O144" s="18">
        <f>IF(OR(A144="",K144="",Listas!$B$4=""),"",IFERROR(K144-Listas!$B$4,""))</f>
        <v/>
      </c>
      <c r="Q144">
        <f>""</f>
        <v/>
      </c>
      <c r="R144">
        <f>""</f>
        <v/>
      </c>
      <c r="S144">
        <f>""</f>
        <v/>
      </c>
      <c r="T144">
        <f>""</f>
        <v/>
      </c>
      <c r="U144">
        <f>""</f>
        <v/>
      </c>
      <c r="V144">
        <f>""</f>
        <v/>
      </c>
      <c r="W144">
        <f>""</f>
        <v/>
      </c>
      <c r="X144">
        <f>""</f>
        <v/>
      </c>
    </row>
    <row r="145" ht="22" customHeight="1">
      <c r="A145" s="12" t="n"/>
      <c r="B145" s="12" t="n"/>
      <c r="C145" s="13" t="n"/>
      <c r="D145" s="13" t="n"/>
      <c r="E145" s="14" t="n"/>
      <c r="F145" s="14" t="n"/>
      <c r="G145" s="13" t="n"/>
      <c r="H145" s="13" t="n"/>
      <c r="I145" s="13" t="n"/>
      <c r="J145" s="23" t="n"/>
      <c r="K145" s="24">
        <f>IF(OR(J145="",Listas!$B$2=""),"",IFERROR(EDATE(J145,Listas!$B$2),""))</f>
        <v/>
      </c>
      <c r="L145" s="14" t="n"/>
      <c r="M145" s="13" t="n"/>
      <c r="N145" s="17">
        <f>IF(COUNTA(A145:J145,L145:M145)=0,"",IF(OR(A145="",B145="",C145="",D145="",E145="",F145="",G145="",H145="",I145="",J145="",K145="",L145="",Listas!$B$4=""),"Cadastro incompleto",IF(OR(L145&lt;&gt;"Ativo",I145&lt;&gt;"Sim",F145="Não"),"Não convidar",IF(K145&lt;Listas!$B$4,"Revisar antes de convidar",IF(F145="Talvez","Confirmar interesse","Elegível para convite")))))</f>
        <v/>
      </c>
      <c r="O145" s="18">
        <f>IF(OR(A145="",K145="",Listas!$B$4=""),"",IFERROR(K145-Listas!$B$4,""))</f>
        <v/>
      </c>
      <c r="Q145">
        <f>""</f>
        <v/>
      </c>
      <c r="R145">
        <f>""</f>
        <v/>
      </c>
      <c r="S145">
        <f>""</f>
        <v/>
      </c>
      <c r="T145">
        <f>""</f>
        <v/>
      </c>
      <c r="U145">
        <f>""</f>
        <v/>
      </c>
      <c r="V145">
        <f>""</f>
        <v/>
      </c>
      <c r="W145">
        <f>""</f>
        <v/>
      </c>
      <c r="X145">
        <f>""</f>
        <v/>
      </c>
    </row>
    <row r="146" ht="22" customHeight="1">
      <c r="A146" s="12" t="n"/>
      <c r="B146" s="12" t="n"/>
      <c r="C146" s="13" t="n"/>
      <c r="D146" s="13" t="n"/>
      <c r="E146" s="14" t="n"/>
      <c r="F146" s="14" t="n"/>
      <c r="G146" s="13" t="n"/>
      <c r="H146" s="13" t="n"/>
      <c r="I146" s="13" t="n"/>
      <c r="J146" s="23" t="n"/>
      <c r="K146" s="24">
        <f>IF(OR(J146="",Listas!$B$2=""),"",IFERROR(EDATE(J146,Listas!$B$2),""))</f>
        <v/>
      </c>
      <c r="L146" s="14" t="n"/>
      <c r="M146" s="13" t="n"/>
      <c r="N146" s="17">
        <f>IF(COUNTA(A146:J146,L146:M146)=0,"",IF(OR(A146="",B146="",C146="",D146="",E146="",F146="",G146="",H146="",I146="",J146="",K146="",L146="",Listas!$B$4=""),"Cadastro incompleto",IF(OR(L146&lt;&gt;"Ativo",I146&lt;&gt;"Sim",F146="Não"),"Não convidar",IF(K146&lt;Listas!$B$4,"Revisar antes de convidar",IF(F146="Talvez","Confirmar interesse","Elegível para convite")))))</f>
        <v/>
      </c>
      <c r="O146" s="18">
        <f>IF(OR(A146="",K146="",Listas!$B$4=""),"",IFERROR(K146-Listas!$B$4,""))</f>
        <v/>
      </c>
      <c r="Q146">
        <f>""</f>
        <v/>
      </c>
      <c r="R146">
        <f>""</f>
        <v/>
      </c>
      <c r="S146">
        <f>""</f>
        <v/>
      </c>
      <c r="T146">
        <f>""</f>
        <v/>
      </c>
      <c r="U146">
        <f>""</f>
        <v/>
      </c>
      <c r="V146">
        <f>""</f>
        <v/>
      </c>
      <c r="W146">
        <f>""</f>
        <v/>
      </c>
      <c r="X146">
        <f>""</f>
        <v/>
      </c>
    </row>
    <row r="147" ht="22" customHeight="1">
      <c r="A147" s="12" t="n"/>
      <c r="B147" s="12" t="n"/>
      <c r="C147" s="13" t="n"/>
      <c r="D147" s="13" t="n"/>
      <c r="E147" s="14" t="n"/>
      <c r="F147" s="14" t="n"/>
      <c r="G147" s="13" t="n"/>
      <c r="H147" s="13" t="n"/>
      <c r="I147" s="13" t="n"/>
      <c r="J147" s="23" t="n"/>
      <c r="K147" s="24">
        <f>IF(OR(J147="",Listas!$B$2=""),"",IFERROR(EDATE(J147,Listas!$B$2),""))</f>
        <v/>
      </c>
      <c r="L147" s="14" t="n"/>
      <c r="M147" s="13" t="n"/>
      <c r="N147" s="17">
        <f>IF(COUNTA(A147:J147,L147:M147)=0,"",IF(OR(A147="",B147="",C147="",D147="",E147="",F147="",G147="",H147="",I147="",J147="",K147="",L147="",Listas!$B$4=""),"Cadastro incompleto",IF(OR(L147&lt;&gt;"Ativo",I147&lt;&gt;"Sim",F147="Não"),"Não convidar",IF(K147&lt;Listas!$B$4,"Revisar antes de convidar",IF(F147="Talvez","Confirmar interesse","Elegível para convite")))))</f>
        <v/>
      </c>
      <c r="O147" s="18">
        <f>IF(OR(A147="",K147="",Listas!$B$4=""),"",IFERROR(K147-Listas!$B$4,""))</f>
        <v/>
      </c>
      <c r="Q147">
        <f>""</f>
        <v/>
      </c>
      <c r="R147">
        <f>""</f>
        <v/>
      </c>
      <c r="S147">
        <f>""</f>
        <v/>
      </c>
      <c r="T147">
        <f>""</f>
        <v/>
      </c>
      <c r="U147">
        <f>""</f>
        <v/>
      </c>
      <c r="V147">
        <f>""</f>
        <v/>
      </c>
      <c r="W147">
        <f>""</f>
        <v/>
      </c>
      <c r="X147">
        <f>""</f>
        <v/>
      </c>
    </row>
    <row r="148" ht="22" customHeight="1">
      <c r="A148" s="12" t="n"/>
      <c r="B148" s="12" t="n"/>
      <c r="C148" s="13" t="n"/>
      <c r="D148" s="13" t="n"/>
      <c r="E148" s="14" t="n"/>
      <c r="F148" s="14" t="n"/>
      <c r="G148" s="13" t="n"/>
      <c r="H148" s="13" t="n"/>
      <c r="I148" s="13" t="n"/>
      <c r="J148" s="23" t="n"/>
      <c r="K148" s="24">
        <f>IF(OR(J148="",Listas!$B$2=""),"",IFERROR(EDATE(J148,Listas!$B$2),""))</f>
        <v/>
      </c>
      <c r="L148" s="14" t="n"/>
      <c r="M148" s="13" t="n"/>
      <c r="N148" s="17">
        <f>IF(COUNTA(A148:J148,L148:M148)=0,"",IF(OR(A148="",B148="",C148="",D148="",E148="",F148="",G148="",H148="",I148="",J148="",K148="",L148="",Listas!$B$4=""),"Cadastro incompleto",IF(OR(L148&lt;&gt;"Ativo",I148&lt;&gt;"Sim",F148="Não"),"Não convidar",IF(K148&lt;Listas!$B$4,"Revisar antes de convidar",IF(F148="Talvez","Confirmar interesse","Elegível para convite")))))</f>
        <v/>
      </c>
      <c r="O148" s="18">
        <f>IF(OR(A148="",K148="",Listas!$B$4=""),"",IFERROR(K148-Listas!$B$4,""))</f>
        <v/>
      </c>
      <c r="Q148">
        <f>""</f>
        <v/>
      </c>
      <c r="R148">
        <f>""</f>
        <v/>
      </c>
      <c r="S148">
        <f>""</f>
        <v/>
      </c>
      <c r="T148">
        <f>""</f>
        <v/>
      </c>
      <c r="U148">
        <f>""</f>
        <v/>
      </c>
      <c r="V148">
        <f>""</f>
        <v/>
      </c>
      <c r="W148">
        <f>""</f>
        <v/>
      </c>
      <c r="X148">
        <f>""</f>
        <v/>
      </c>
    </row>
    <row r="149" ht="22" customHeight="1">
      <c r="A149" s="12" t="n"/>
      <c r="B149" s="12" t="n"/>
      <c r="C149" s="13" t="n"/>
      <c r="D149" s="13" t="n"/>
      <c r="E149" s="14" t="n"/>
      <c r="F149" s="14" t="n"/>
      <c r="G149" s="13" t="n"/>
      <c r="H149" s="13" t="n"/>
      <c r="I149" s="13" t="n"/>
      <c r="J149" s="23" t="n"/>
      <c r="K149" s="24">
        <f>IF(OR(J149="",Listas!$B$2=""),"",IFERROR(EDATE(J149,Listas!$B$2),""))</f>
        <v/>
      </c>
      <c r="L149" s="14" t="n"/>
      <c r="M149" s="13" t="n"/>
      <c r="N149" s="17">
        <f>IF(COUNTA(A149:J149,L149:M149)=0,"",IF(OR(A149="",B149="",C149="",D149="",E149="",F149="",G149="",H149="",I149="",J149="",K149="",L149="",Listas!$B$4=""),"Cadastro incompleto",IF(OR(L149&lt;&gt;"Ativo",I149&lt;&gt;"Sim",F149="Não"),"Não convidar",IF(K149&lt;Listas!$B$4,"Revisar antes de convidar",IF(F149="Talvez","Confirmar interesse","Elegível para convite")))))</f>
        <v/>
      </c>
      <c r="O149" s="18">
        <f>IF(OR(A149="",K149="",Listas!$B$4=""),"",IFERROR(K149-Listas!$B$4,""))</f>
        <v/>
      </c>
      <c r="Q149">
        <f>""</f>
        <v/>
      </c>
      <c r="R149">
        <f>""</f>
        <v/>
      </c>
      <c r="S149">
        <f>""</f>
        <v/>
      </c>
      <c r="T149">
        <f>""</f>
        <v/>
      </c>
      <c r="U149">
        <f>""</f>
        <v/>
      </c>
      <c r="V149">
        <f>""</f>
        <v/>
      </c>
      <c r="W149">
        <f>""</f>
        <v/>
      </c>
      <c r="X149">
        <f>""</f>
        <v/>
      </c>
    </row>
    <row r="150" ht="22" customHeight="1">
      <c r="A150" s="12" t="n"/>
      <c r="B150" s="12" t="n"/>
      <c r="C150" s="13" t="n"/>
      <c r="D150" s="13" t="n"/>
      <c r="E150" s="14" t="n"/>
      <c r="F150" s="14" t="n"/>
      <c r="G150" s="13" t="n"/>
      <c r="H150" s="13" t="n"/>
      <c r="I150" s="13" t="n"/>
      <c r="J150" s="23" t="n"/>
      <c r="K150" s="24">
        <f>IF(OR(J150="",Listas!$B$2=""),"",IFERROR(EDATE(J150,Listas!$B$2),""))</f>
        <v/>
      </c>
      <c r="L150" s="14" t="n"/>
      <c r="M150" s="13" t="n"/>
      <c r="N150" s="17">
        <f>IF(COUNTA(A150:J150,L150:M150)=0,"",IF(OR(A150="",B150="",C150="",D150="",E150="",F150="",G150="",H150="",I150="",J150="",K150="",L150="",Listas!$B$4=""),"Cadastro incompleto",IF(OR(L150&lt;&gt;"Ativo",I150&lt;&gt;"Sim",F150="Não"),"Não convidar",IF(K150&lt;Listas!$B$4,"Revisar antes de convidar",IF(F150="Talvez","Confirmar interesse","Elegível para convite")))))</f>
        <v/>
      </c>
      <c r="O150" s="18">
        <f>IF(OR(A150="",K150="",Listas!$B$4=""),"",IFERROR(K150-Listas!$B$4,""))</f>
        <v/>
      </c>
      <c r="Q150">
        <f>""</f>
        <v/>
      </c>
      <c r="R150">
        <f>""</f>
        <v/>
      </c>
      <c r="S150">
        <f>""</f>
        <v/>
      </c>
      <c r="T150">
        <f>""</f>
        <v/>
      </c>
      <c r="U150">
        <f>""</f>
        <v/>
      </c>
      <c r="V150">
        <f>""</f>
        <v/>
      </c>
      <c r="W150">
        <f>""</f>
        <v/>
      </c>
      <c r="X150">
        <f>""</f>
        <v/>
      </c>
    </row>
    <row r="151" ht="22" customHeight="1">
      <c r="A151" s="12" t="n"/>
      <c r="B151" s="12" t="n"/>
      <c r="C151" s="13" t="n"/>
      <c r="D151" s="13" t="n"/>
      <c r="E151" s="14" t="n"/>
      <c r="F151" s="14" t="n"/>
      <c r="G151" s="13" t="n"/>
      <c r="H151" s="13" t="n"/>
      <c r="I151" s="13" t="n"/>
      <c r="J151" s="23" t="n"/>
      <c r="K151" s="24">
        <f>IF(OR(J151="",Listas!$B$2=""),"",IFERROR(EDATE(J151,Listas!$B$2),""))</f>
        <v/>
      </c>
      <c r="L151" s="14" t="n"/>
      <c r="M151" s="13" t="n"/>
      <c r="N151" s="17">
        <f>IF(COUNTA(A151:J151,L151:M151)=0,"",IF(OR(A151="",B151="",C151="",D151="",E151="",F151="",G151="",H151="",I151="",J151="",K151="",L151="",Listas!$B$4=""),"Cadastro incompleto",IF(OR(L151&lt;&gt;"Ativo",I151&lt;&gt;"Sim",F151="Não"),"Não convidar",IF(K151&lt;Listas!$B$4,"Revisar antes de convidar",IF(F151="Talvez","Confirmar interesse","Elegível para convite")))))</f>
        <v/>
      </c>
      <c r="O151" s="18">
        <f>IF(OR(A151="",K151="",Listas!$B$4=""),"",IFERROR(K151-Listas!$B$4,""))</f>
        <v/>
      </c>
      <c r="Q151">
        <f>""</f>
        <v/>
      </c>
      <c r="R151">
        <f>""</f>
        <v/>
      </c>
      <c r="S151">
        <f>""</f>
        <v/>
      </c>
      <c r="T151">
        <f>""</f>
        <v/>
      </c>
      <c r="U151">
        <f>""</f>
        <v/>
      </c>
      <c r="V151">
        <f>""</f>
        <v/>
      </c>
      <c r="W151">
        <f>""</f>
        <v/>
      </c>
      <c r="X151">
        <f>""</f>
        <v/>
      </c>
    </row>
    <row r="152" ht="22" customHeight="1">
      <c r="A152" s="12" t="n"/>
      <c r="B152" s="12" t="n"/>
      <c r="C152" s="13" t="n"/>
      <c r="D152" s="13" t="n"/>
      <c r="E152" s="14" t="n"/>
      <c r="F152" s="14" t="n"/>
      <c r="G152" s="13" t="n"/>
      <c r="H152" s="13" t="n"/>
      <c r="I152" s="13" t="n"/>
      <c r="J152" s="23" t="n"/>
      <c r="K152" s="24">
        <f>IF(OR(J152="",Listas!$B$2=""),"",IFERROR(EDATE(J152,Listas!$B$2),""))</f>
        <v/>
      </c>
      <c r="L152" s="14" t="n"/>
      <c r="M152" s="13" t="n"/>
      <c r="N152" s="17">
        <f>IF(COUNTA(A152:J152,L152:M152)=0,"",IF(OR(A152="",B152="",C152="",D152="",E152="",F152="",G152="",H152="",I152="",J152="",K152="",L152="",Listas!$B$4=""),"Cadastro incompleto",IF(OR(L152&lt;&gt;"Ativo",I152&lt;&gt;"Sim",F152="Não"),"Não convidar",IF(K152&lt;Listas!$B$4,"Revisar antes de convidar",IF(F152="Talvez","Confirmar interesse","Elegível para convite")))))</f>
        <v/>
      </c>
      <c r="O152" s="18">
        <f>IF(OR(A152="",K152="",Listas!$B$4=""),"",IFERROR(K152-Listas!$B$4,""))</f>
        <v/>
      </c>
      <c r="Q152">
        <f>""</f>
        <v/>
      </c>
      <c r="R152">
        <f>""</f>
        <v/>
      </c>
      <c r="S152">
        <f>""</f>
        <v/>
      </c>
      <c r="T152">
        <f>""</f>
        <v/>
      </c>
      <c r="U152">
        <f>""</f>
        <v/>
      </c>
      <c r="V152">
        <f>""</f>
        <v/>
      </c>
      <c r="W152">
        <f>""</f>
        <v/>
      </c>
      <c r="X152">
        <f>""</f>
        <v/>
      </c>
    </row>
    <row r="153" ht="22" customHeight="1">
      <c r="A153" s="12" t="n"/>
      <c r="B153" s="12" t="n"/>
      <c r="C153" s="13" t="n"/>
      <c r="D153" s="13" t="n"/>
      <c r="E153" s="14" t="n"/>
      <c r="F153" s="14" t="n"/>
      <c r="G153" s="13" t="n"/>
      <c r="H153" s="13" t="n"/>
      <c r="I153" s="13" t="n"/>
      <c r="J153" s="23" t="n"/>
      <c r="K153" s="24">
        <f>IF(OR(J153="",Listas!$B$2=""),"",IFERROR(EDATE(J153,Listas!$B$2),""))</f>
        <v/>
      </c>
      <c r="L153" s="14" t="n"/>
      <c r="M153" s="13" t="n"/>
      <c r="N153" s="17">
        <f>IF(COUNTA(A153:J153,L153:M153)=0,"",IF(OR(A153="",B153="",C153="",D153="",E153="",F153="",G153="",H153="",I153="",J153="",K153="",L153="",Listas!$B$4=""),"Cadastro incompleto",IF(OR(L153&lt;&gt;"Ativo",I153&lt;&gt;"Sim",F153="Não"),"Não convidar",IF(K153&lt;Listas!$B$4,"Revisar antes de convidar",IF(F153="Talvez","Confirmar interesse","Elegível para convite")))))</f>
        <v/>
      </c>
      <c r="O153" s="18">
        <f>IF(OR(A153="",K153="",Listas!$B$4=""),"",IFERROR(K153-Listas!$B$4,""))</f>
        <v/>
      </c>
      <c r="Q153">
        <f>""</f>
        <v/>
      </c>
      <c r="R153">
        <f>""</f>
        <v/>
      </c>
      <c r="S153">
        <f>""</f>
        <v/>
      </c>
      <c r="T153">
        <f>""</f>
        <v/>
      </c>
      <c r="U153">
        <f>""</f>
        <v/>
      </c>
      <c r="V153">
        <f>""</f>
        <v/>
      </c>
      <c r="W153">
        <f>""</f>
        <v/>
      </c>
      <c r="X153">
        <f>""</f>
        <v/>
      </c>
    </row>
    <row r="154" ht="22" customHeight="1">
      <c r="A154" s="12" t="n"/>
      <c r="B154" s="12" t="n"/>
      <c r="C154" s="13" t="n"/>
      <c r="D154" s="13" t="n"/>
      <c r="E154" s="14" t="n"/>
      <c r="F154" s="14" t="n"/>
      <c r="G154" s="13" t="n"/>
      <c r="H154" s="13" t="n"/>
      <c r="I154" s="13" t="n"/>
      <c r="J154" s="23" t="n"/>
      <c r="K154" s="24">
        <f>IF(OR(J154="",Listas!$B$2=""),"",IFERROR(EDATE(J154,Listas!$B$2),""))</f>
        <v/>
      </c>
      <c r="L154" s="14" t="n"/>
      <c r="M154" s="13" t="n"/>
      <c r="N154" s="17">
        <f>IF(COUNTA(A154:J154,L154:M154)=0,"",IF(OR(A154="",B154="",C154="",D154="",E154="",F154="",G154="",H154="",I154="",J154="",K154="",L154="",Listas!$B$4=""),"Cadastro incompleto",IF(OR(L154&lt;&gt;"Ativo",I154&lt;&gt;"Sim",F154="Não"),"Não convidar",IF(K154&lt;Listas!$B$4,"Revisar antes de convidar",IF(F154="Talvez","Confirmar interesse","Elegível para convite")))))</f>
        <v/>
      </c>
      <c r="O154" s="18">
        <f>IF(OR(A154="",K154="",Listas!$B$4=""),"",IFERROR(K154-Listas!$B$4,""))</f>
        <v/>
      </c>
      <c r="Q154">
        <f>""</f>
        <v/>
      </c>
      <c r="R154">
        <f>""</f>
        <v/>
      </c>
      <c r="S154">
        <f>""</f>
        <v/>
      </c>
      <c r="T154">
        <f>""</f>
        <v/>
      </c>
      <c r="U154">
        <f>""</f>
        <v/>
      </c>
      <c r="V154">
        <f>""</f>
        <v/>
      </c>
      <c r="W154">
        <f>""</f>
        <v/>
      </c>
      <c r="X154">
        <f>""</f>
        <v/>
      </c>
    </row>
    <row r="155" ht="22" customHeight="1">
      <c r="A155" s="12" t="n"/>
      <c r="B155" s="12" t="n"/>
      <c r="C155" s="13" t="n"/>
      <c r="D155" s="13" t="n"/>
      <c r="E155" s="14" t="n"/>
      <c r="F155" s="14" t="n"/>
      <c r="G155" s="13" t="n"/>
      <c r="H155" s="13" t="n"/>
      <c r="I155" s="13" t="n"/>
      <c r="J155" s="23" t="n"/>
      <c r="K155" s="24">
        <f>IF(OR(J155="",Listas!$B$2=""),"",IFERROR(EDATE(J155,Listas!$B$2),""))</f>
        <v/>
      </c>
      <c r="L155" s="14" t="n"/>
      <c r="M155" s="13" t="n"/>
      <c r="N155" s="17">
        <f>IF(COUNTA(A155:J155,L155:M155)=0,"",IF(OR(A155="",B155="",C155="",D155="",E155="",F155="",G155="",H155="",I155="",J155="",K155="",L155="",Listas!$B$4=""),"Cadastro incompleto",IF(OR(L155&lt;&gt;"Ativo",I155&lt;&gt;"Sim",F155="Não"),"Não convidar",IF(K155&lt;Listas!$B$4,"Revisar antes de convidar",IF(F155="Talvez","Confirmar interesse","Elegível para convite")))))</f>
        <v/>
      </c>
      <c r="O155" s="18">
        <f>IF(OR(A155="",K155="",Listas!$B$4=""),"",IFERROR(K155-Listas!$B$4,""))</f>
        <v/>
      </c>
      <c r="Q155">
        <f>""</f>
        <v/>
      </c>
      <c r="R155">
        <f>""</f>
        <v/>
      </c>
      <c r="S155">
        <f>""</f>
        <v/>
      </c>
      <c r="T155">
        <f>""</f>
        <v/>
      </c>
      <c r="U155">
        <f>""</f>
        <v/>
      </c>
      <c r="V155">
        <f>""</f>
        <v/>
      </c>
      <c r="W155">
        <f>""</f>
        <v/>
      </c>
      <c r="X155">
        <f>""</f>
        <v/>
      </c>
    </row>
    <row r="156" ht="22" customHeight="1">
      <c r="A156" s="12" t="n"/>
      <c r="B156" s="12" t="n"/>
      <c r="C156" s="13" t="n"/>
      <c r="D156" s="13" t="n"/>
      <c r="E156" s="14" t="n"/>
      <c r="F156" s="14" t="n"/>
      <c r="G156" s="13" t="n"/>
      <c r="H156" s="13" t="n"/>
      <c r="I156" s="13" t="n"/>
      <c r="J156" s="23" t="n"/>
      <c r="K156" s="24">
        <f>IF(OR(J156="",Listas!$B$2=""),"",IFERROR(EDATE(J156,Listas!$B$2),""))</f>
        <v/>
      </c>
      <c r="L156" s="14" t="n"/>
      <c r="M156" s="13" t="n"/>
      <c r="N156" s="17">
        <f>IF(COUNTA(A156:J156,L156:M156)=0,"",IF(OR(A156="",B156="",C156="",D156="",E156="",F156="",G156="",H156="",I156="",J156="",K156="",L156="",Listas!$B$4=""),"Cadastro incompleto",IF(OR(L156&lt;&gt;"Ativo",I156&lt;&gt;"Sim",F156="Não"),"Não convidar",IF(K156&lt;Listas!$B$4,"Revisar antes de convidar",IF(F156="Talvez","Confirmar interesse","Elegível para convite")))))</f>
        <v/>
      </c>
      <c r="O156" s="18">
        <f>IF(OR(A156="",K156="",Listas!$B$4=""),"",IFERROR(K156-Listas!$B$4,""))</f>
        <v/>
      </c>
      <c r="Q156">
        <f>""</f>
        <v/>
      </c>
      <c r="R156">
        <f>""</f>
        <v/>
      </c>
      <c r="S156">
        <f>""</f>
        <v/>
      </c>
      <c r="T156">
        <f>""</f>
        <v/>
      </c>
      <c r="U156">
        <f>""</f>
        <v/>
      </c>
      <c r="V156">
        <f>""</f>
        <v/>
      </c>
      <c r="W156">
        <f>""</f>
        <v/>
      </c>
      <c r="X156">
        <f>""</f>
        <v/>
      </c>
    </row>
    <row r="157" ht="22" customHeight="1">
      <c r="A157" s="12" t="n"/>
      <c r="B157" s="12" t="n"/>
      <c r="C157" s="13" t="n"/>
      <c r="D157" s="13" t="n"/>
      <c r="E157" s="14" t="n"/>
      <c r="F157" s="14" t="n"/>
      <c r="G157" s="13" t="n"/>
      <c r="H157" s="13" t="n"/>
      <c r="I157" s="13" t="n"/>
      <c r="J157" s="23" t="n"/>
      <c r="K157" s="24">
        <f>IF(OR(J157="",Listas!$B$2=""),"",IFERROR(EDATE(J157,Listas!$B$2),""))</f>
        <v/>
      </c>
      <c r="L157" s="14" t="n"/>
      <c r="M157" s="13" t="n"/>
      <c r="N157" s="17">
        <f>IF(COUNTA(A157:J157,L157:M157)=0,"",IF(OR(A157="",B157="",C157="",D157="",E157="",F157="",G157="",H157="",I157="",J157="",K157="",L157="",Listas!$B$4=""),"Cadastro incompleto",IF(OR(L157&lt;&gt;"Ativo",I157&lt;&gt;"Sim",F157="Não"),"Não convidar",IF(K157&lt;Listas!$B$4,"Revisar antes de convidar",IF(F157="Talvez","Confirmar interesse","Elegível para convite")))))</f>
        <v/>
      </c>
      <c r="O157" s="18">
        <f>IF(OR(A157="",K157="",Listas!$B$4=""),"",IFERROR(K157-Listas!$B$4,""))</f>
        <v/>
      </c>
      <c r="Q157">
        <f>""</f>
        <v/>
      </c>
      <c r="R157">
        <f>""</f>
        <v/>
      </c>
      <c r="S157">
        <f>""</f>
        <v/>
      </c>
      <c r="T157">
        <f>""</f>
        <v/>
      </c>
      <c r="U157">
        <f>""</f>
        <v/>
      </c>
      <c r="V157">
        <f>""</f>
        <v/>
      </c>
      <c r="W157">
        <f>""</f>
        <v/>
      </c>
      <c r="X157">
        <f>""</f>
        <v/>
      </c>
    </row>
    <row r="158" ht="22" customHeight="1">
      <c r="A158" s="12" t="n"/>
      <c r="B158" s="12" t="n"/>
      <c r="C158" s="13" t="n"/>
      <c r="D158" s="13" t="n"/>
      <c r="E158" s="14" t="n"/>
      <c r="F158" s="14" t="n"/>
      <c r="G158" s="13" t="n"/>
      <c r="H158" s="13" t="n"/>
      <c r="I158" s="13" t="n"/>
      <c r="J158" s="23" t="n"/>
      <c r="K158" s="24">
        <f>IF(OR(J158="",Listas!$B$2=""),"",IFERROR(EDATE(J158,Listas!$B$2),""))</f>
        <v/>
      </c>
      <c r="L158" s="14" t="n"/>
      <c r="M158" s="13" t="n"/>
      <c r="N158" s="17">
        <f>IF(COUNTA(A158:J158,L158:M158)=0,"",IF(OR(A158="",B158="",C158="",D158="",E158="",F158="",G158="",H158="",I158="",J158="",K158="",L158="",Listas!$B$4=""),"Cadastro incompleto",IF(OR(L158&lt;&gt;"Ativo",I158&lt;&gt;"Sim",F158="Não"),"Não convidar",IF(K158&lt;Listas!$B$4,"Revisar antes de convidar",IF(F158="Talvez","Confirmar interesse","Elegível para convite")))))</f>
        <v/>
      </c>
      <c r="O158" s="18">
        <f>IF(OR(A158="",K158="",Listas!$B$4=""),"",IFERROR(K158-Listas!$B$4,""))</f>
        <v/>
      </c>
      <c r="Q158">
        <f>""</f>
        <v/>
      </c>
      <c r="R158">
        <f>""</f>
        <v/>
      </c>
      <c r="S158">
        <f>""</f>
        <v/>
      </c>
      <c r="T158">
        <f>""</f>
        <v/>
      </c>
      <c r="U158">
        <f>""</f>
        <v/>
      </c>
      <c r="V158">
        <f>""</f>
        <v/>
      </c>
      <c r="W158">
        <f>""</f>
        <v/>
      </c>
      <c r="X158">
        <f>""</f>
        <v/>
      </c>
    </row>
    <row r="159" ht="22" customHeight="1">
      <c r="A159" s="12" t="n"/>
      <c r="B159" s="12" t="n"/>
      <c r="C159" s="13" t="n"/>
      <c r="D159" s="13" t="n"/>
      <c r="E159" s="14" t="n"/>
      <c r="F159" s="14" t="n"/>
      <c r="G159" s="13" t="n"/>
      <c r="H159" s="13" t="n"/>
      <c r="I159" s="13" t="n"/>
      <c r="J159" s="23" t="n"/>
      <c r="K159" s="24">
        <f>IF(OR(J159="",Listas!$B$2=""),"",IFERROR(EDATE(J159,Listas!$B$2),""))</f>
        <v/>
      </c>
      <c r="L159" s="14" t="n"/>
      <c r="M159" s="13" t="n"/>
      <c r="N159" s="17">
        <f>IF(COUNTA(A159:J159,L159:M159)=0,"",IF(OR(A159="",B159="",C159="",D159="",E159="",F159="",G159="",H159="",I159="",J159="",K159="",L159="",Listas!$B$4=""),"Cadastro incompleto",IF(OR(L159&lt;&gt;"Ativo",I159&lt;&gt;"Sim",F159="Não"),"Não convidar",IF(K159&lt;Listas!$B$4,"Revisar antes de convidar",IF(F159="Talvez","Confirmar interesse","Elegível para convite")))))</f>
        <v/>
      </c>
      <c r="O159" s="18">
        <f>IF(OR(A159="",K159="",Listas!$B$4=""),"",IFERROR(K159-Listas!$B$4,""))</f>
        <v/>
      </c>
      <c r="Q159">
        <f>""</f>
        <v/>
      </c>
      <c r="R159">
        <f>""</f>
        <v/>
      </c>
      <c r="S159">
        <f>""</f>
        <v/>
      </c>
      <c r="T159">
        <f>""</f>
        <v/>
      </c>
      <c r="U159">
        <f>""</f>
        <v/>
      </c>
      <c r="V159">
        <f>""</f>
        <v/>
      </c>
      <c r="W159">
        <f>""</f>
        <v/>
      </c>
      <c r="X159">
        <f>""</f>
        <v/>
      </c>
    </row>
    <row r="160" ht="22" customHeight="1">
      <c r="A160" s="12" t="n"/>
      <c r="B160" s="12" t="n"/>
      <c r="C160" s="13" t="n"/>
      <c r="D160" s="13" t="n"/>
      <c r="E160" s="14" t="n"/>
      <c r="F160" s="14" t="n"/>
      <c r="G160" s="13" t="n"/>
      <c r="H160" s="13" t="n"/>
      <c r="I160" s="13" t="n"/>
      <c r="J160" s="23" t="n"/>
      <c r="K160" s="24">
        <f>IF(OR(J160="",Listas!$B$2=""),"",IFERROR(EDATE(J160,Listas!$B$2),""))</f>
        <v/>
      </c>
      <c r="L160" s="14" t="n"/>
      <c r="M160" s="13" t="n"/>
      <c r="N160" s="17">
        <f>IF(COUNTA(A160:J160,L160:M160)=0,"",IF(OR(A160="",B160="",C160="",D160="",E160="",F160="",G160="",H160="",I160="",J160="",K160="",L160="",Listas!$B$4=""),"Cadastro incompleto",IF(OR(L160&lt;&gt;"Ativo",I160&lt;&gt;"Sim",F160="Não"),"Não convidar",IF(K160&lt;Listas!$B$4,"Revisar antes de convidar",IF(F160="Talvez","Confirmar interesse","Elegível para convite")))))</f>
        <v/>
      </c>
      <c r="O160" s="18">
        <f>IF(OR(A160="",K160="",Listas!$B$4=""),"",IFERROR(K160-Listas!$B$4,""))</f>
        <v/>
      </c>
      <c r="Q160">
        <f>""</f>
        <v/>
      </c>
      <c r="R160">
        <f>""</f>
        <v/>
      </c>
      <c r="S160">
        <f>""</f>
        <v/>
      </c>
      <c r="T160">
        <f>""</f>
        <v/>
      </c>
      <c r="U160">
        <f>""</f>
        <v/>
      </c>
      <c r="V160">
        <f>""</f>
        <v/>
      </c>
      <c r="W160">
        <f>""</f>
        <v/>
      </c>
      <c r="X160">
        <f>""</f>
        <v/>
      </c>
    </row>
    <row r="161" ht="22" customHeight="1">
      <c r="A161" s="12" t="n"/>
      <c r="B161" s="12" t="n"/>
      <c r="C161" s="13" t="n"/>
      <c r="D161" s="13" t="n"/>
      <c r="E161" s="14" t="n"/>
      <c r="F161" s="14" t="n"/>
      <c r="G161" s="13" t="n"/>
      <c r="H161" s="13" t="n"/>
      <c r="I161" s="13" t="n"/>
      <c r="J161" s="23" t="n"/>
      <c r="K161" s="24">
        <f>IF(OR(J161="",Listas!$B$2=""),"",IFERROR(EDATE(J161,Listas!$B$2),""))</f>
        <v/>
      </c>
      <c r="L161" s="14" t="n"/>
      <c r="M161" s="13" t="n"/>
      <c r="N161" s="17">
        <f>IF(COUNTA(A161:J161,L161:M161)=0,"",IF(OR(A161="",B161="",C161="",D161="",E161="",F161="",G161="",H161="",I161="",J161="",K161="",L161="",Listas!$B$4=""),"Cadastro incompleto",IF(OR(L161&lt;&gt;"Ativo",I161&lt;&gt;"Sim",F161="Não"),"Não convidar",IF(K161&lt;Listas!$B$4,"Revisar antes de convidar",IF(F161="Talvez","Confirmar interesse","Elegível para convite")))))</f>
        <v/>
      </c>
      <c r="O161" s="18">
        <f>IF(OR(A161="",K161="",Listas!$B$4=""),"",IFERROR(K161-Listas!$B$4,""))</f>
        <v/>
      </c>
      <c r="Q161">
        <f>""</f>
        <v/>
      </c>
      <c r="R161">
        <f>""</f>
        <v/>
      </c>
      <c r="S161">
        <f>""</f>
        <v/>
      </c>
      <c r="T161">
        <f>""</f>
        <v/>
      </c>
      <c r="U161">
        <f>""</f>
        <v/>
      </c>
      <c r="V161">
        <f>""</f>
        <v/>
      </c>
      <c r="W161">
        <f>""</f>
        <v/>
      </c>
      <c r="X161">
        <f>""</f>
        <v/>
      </c>
    </row>
    <row r="162" ht="22" customHeight="1">
      <c r="A162" s="12" t="n"/>
      <c r="B162" s="12" t="n"/>
      <c r="C162" s="13" t="n"/>
      <c r="D162" s="13" t="n"/>
      <c r="E162" s="14" t="n"/>
      <c r="F162" s="14" t="n"/>
      <c r="G162" s="13" t="n"/>
      <c r="H162" s="13" t="n"/>
      <c r="I162" s="13" t="n"/>
      <c r="J162" s="23" t="n"/>
      <c r="K162" s="24">
        <f>IF(OR(J162="",Listas!$B$2=""),"",IFERROR(EDATE(J162,Listas!$B$2),""))</f>
        <v/>
      </c>
      <c r="L162" s="14" t="n"/>
      <c r="M162" s="13" t="n"/>
      <c r="N162" s="17">
        <f>IF(COUNTA(A162:J162,L162:M162)=0,"",IF(OR(A162="",B162="",C162="",D162="",E162="",F162="",G162="",H162="",I162="",J162="",K162="",L162="",Listas!$B$4=""),"Cadastro incompleto",IF(OR(L162&lt;&gt;"Ativo",I162&lt;&gt;"Sim",F162="Não"),"Não convidar",IF(K162&lt;Listas!$B$4,"Revisar antes de convidar",IF(F162="Talvez","Confirmar interesse","Elegível para convite")))))</f>
        <v/>
      </c>
      <c r="O162" s="18">
        <f>IF(OR(A162="",K162="",Listas!$B$4=""),"",IFERROR(K162-Listas!$B$4,""))</f>
        <v/>
      </c>
      <c r="Q162">
        <f>""</f>
        <v/>
      </c>
      <c r="R162">
        <f>""</f>
        <v/>
      </c>
      <c r="S162">
        <f>""</f>
        <v/>
      </c>
      <c r="T162">
        <f>""</f>
        <v/>
      </c>
      <c r="U162">
        <f>""</f>
        <v/>
      </c>
      <c r="V162">
        <f>""</f>
        <v/>
      </c>
      <c r="W162">
        <f>""</f>
        <v/>
      </c>
      <c r="X162">
        <f>""</f>
        <v/>
      </c>
    </row>
    <row r="163" ht="22" customHeight="1">
      <c r="A163" s="12" t="n"/>
      <c r="B163" s="12" t="n"/>
      <c r="C163" s="13" t="n"/>
      <c r="D163" s="13" t="n"/>
      <c r="E163" s="14" t="n"/>
      <c r="F163" s="14" t="n"/>
      <c r="G163" s="13" t="n"/>
      <c r="H163" s="13" t="n"/>
      <c r="I163" s="13" t="n"/>
      <c r="J163" s="23" t="n"/>
      <c r="K163" s="24">
        <f>IF(OR(J163="",Listas!$B$2=""),"",IFERROR(EDATE(J163,Listas!$B$2),""))</f>
        <v/>
      </c>
      <c r="L163" s="14" t="n"/>
      <c r="M163" s="13" t="n"/>
      <c r="N163" s="17">
        <f>IF(COUNTA(A163:J163,L163:M163)=0,"",IF(OR(A163="",B163="",C163="",D163="",E163="",F163="",G163="",H163="",I163="",J163="",K163="",L163="",Listas!$B$4=""),"Cadastro incompleto",IF(OR(L163&lt;&gt;"Ativo",I163&lt;&gt;"Sim",F163="Não"),"Não convidar",IF(K163&lt;Listas!$B$4,"Revisar antes de convidar",IF(F163="Talvez","Confirmar interesse","Elegível para convite")))))</f>
        <v/>
      </c>
      <c r="O163" s="18">
        <f>IF(OR(A163="",K163="",Listas!$B$4=""),"",IFERROR(K163-Listas!$B$4,""))</f>
        <v/>
      </c>
      <c r="Q163">
        <f>""</f>
        <v/>
      </c>
      <c r="R163">
        <f>""</f>
        <v/>
      </c>
      <c r="S163">
        <f>""</f>
        <v/>
      </c>
      <c r="T163">
        <f>""</f>
        <v/>
      </c>
      <c r="U163">
        <f>""</f>
        <v/>
      </c>
      <c r="V163">
        <f>""</f>
        <v/>
      </c>
      <c r="W163">
        <f>""</f>
        <v/>
      </c>
      <c r="X163">
        <f>""</f>
        <v/>
      </c>
    </row>
    <row r="164" ht="22" customHeight="1">
      <c r="A164" s="12" t="n"/>
      <c r="B164" s="12" t="n"/>
      <c r="C164" s="13" t="n"/>
      <c r="D164" s="13" t="n"/>
      <c r="E164" s="14" t="n"/>
      <c r="F164" s="14" t="n"/>
      <c r="G164" s="13" t="n"/>
      <c r="H164" s="13" t="n"/>
      <c r="I164" s="13" t="n"/>
      <c r="J164" s="23" t="n"/>
      <c r="K164" s="24">
        <f>IF(OR(J164="",Listas!$B$2=""),"",IFERROR(EDATE(J164,Listas!$B$2),""))</f>
        <v/>
      </c>
      <c r="L164" s="14" t="n"/>
      <c r="M164" s="13" t="n"/>
      <c r="N164" s="17">
        <f>IF(COUNTA(A164:J164,L164:M164)=0,"",IF(OR(A164="",B164="",C164="",D164="",E164="",F164="",G164="",H164="",I164="",J164="",K164="",L164="",Listas!$B$4=""),"Cadastro incompleto",IF(OR(L164&lt;&gt;"Ativo",I164&lt;&gt;"Sim",F164="Não"),"Não convidar",IF(K164&lt;Listas!$B$4,"Revisar antes de convidar",IF(F164="Talvez","Confirmar interesse","Elegível para convite")))))</f>
        <v/>
      </c>
      <c r="O164" s="18">
        <f>IF(OR(A164="",K164="",Listas!$B$4=""),"",IFERROR(K164-Listas!$B$4,""))</f>
        <v/>
      </c>
      <c r="Q164">
        <f>""</f>
        <v/>
      </c>
      <c r="R164">
        <f>""</f>
        <v/>
      </c>
      <c r="S164">
        <f>""</f>
        <v/>
      </c>
      <c r="T164">
        <f>""</f>
        <v/>
      </c>
      <c r="U164">
        <f>""</f>
        <v/>
      </c>
      <c r="V164">
        <f>""</f>
        <v/>
      </c>
      <c r="W164">
        <f>""</f>
        <v/>
      </c>
      <c r="X164">
        <f>""</f>
        <v/>
      </c>
    </row>
    <row r="165" ht="22" customHeight="1">
      <c r="A165" s="12" t="n"/>
      <c r="B165" s="12" t="n"/>
      <c r="C165" s="13" t="n"/>
      <c r="D165" s="13" t="n"/>
      <c r="E165" s="14" t="n"/>
      <c r="F165" s="14" t="n"/>
      <c r="G165" s="13" t="n"/>
      <c r="H165" s="13" t="n"/>
      <c r="I165" s="13" t="n"/>
      <c r="J165" s="23" t="n"/>
      <c r="K165" s="24">
        <f>IF(OR(J165="",Listas!$B$2=""),"",IFERROR(EDATE(J165,Listas!$B$2),""))</f>
        <v/>
      </c>
      <c r="L165" s="14" t="n"/>
      <c r="M165" s="13" t="n"/>
      <c r="N165" s="17">
        <f>IF(COUNTA(A165:J165,L165:M165)=0,"",IF(OR(A165="",B165="",C165="",D165="",E165="",F165="",G165="",H165="",I165="",J165="",K165="",L165="",Listas!$B$4=""),"Cadastro incompleto",IF(OR(L165&lt;&gt;"Ativo",I165&lt;&gt;"Sim",F165="Não"),"Não convidar",IF(K165&lt;Listas!$B$4,"Revisar antes de convidar",IF(F165="Talvez","Confirmar interesse","Elegível para convite")))))</f>
        <v/>
      </c>
      <c r="O165" s="18">
        <f>IF(OR(A165="",K165="",Listas!$B$4=""),"",IFERROR(K165-Listas!$B$4,""))</f>
        <v/>
      </c>
      <c r="Q165">
        <f>""</f>
        <v/>
      </c>
      <c r="R165">
        <f>""</f>
        <v/>
      </c>
      <c r="S165">
        <f>""</f>
        <v/>
      </c>
      <c r="T165">
        <f>""</f>
        <v/>
      </c>
      <c r="U165">
        <f>""</f>
        <v/>
      </c>
      <c r="V165">
        <f>""</f>
        <v/>
      </c>
      <c r="W165">
        <f>""</f>
        <v/>
      </c>
      <c r="X165">
        <f>""</f>
        <v/>
      </c>
    </row>
    <row r="166" ht="22" customHeight="1">
      <c r="A166" s="12" t="n"/>
      <c r="B166" s="12" t="n"/>
      <c r="C166" s="13" t="n"/>
      <c r="D166" s="13" t="n"/>
      <c r="E166" s="14" t="n"/>
      <c r="F166" s="14" t="n"/>
      <c r="G166" s="13" t="n"/>
      <c r="H166" s="13" t="n"/>
      <c r="I166" s="13" t="n"/>
      <c r="J166" s="23" t="n"/>
      <c r="K166" s="24">
        <f>IF(OR(J166="",Listas!$B$2=""),"",IFERROR(EDATE(J166,Listas!$B$2),""))</f>
        <v/>
      </c>
      <c r="L166" s="14" t="n"/>
      <c r="M166" s="13" t="n"/>
      <c r="N166" s="17">
        <f>IF(COUNTA(A166:J166,L166:M166)=0,"",IF(OR(A166="",B166="",C166="",D166="",E166="",F166="",G166="",H166="",I166="",J166="",K166="",L166="",Listas!$B$4=""),"Cadastro incompleto",IF(OR(L166&lt;&gt;"Ativo",I166&lt;&gt;"Sim",F166="Não"),"Não convidar",IF(K166&lt;Listas!$B$4,"Revisar antes de convidar",IF(F166="Talvez","Confirmar interesse","Elegível para convite")))))</f>
        <v/>
      </c>
      <c r="O166" s="18">
        <f>IF(OR(A166="",K166="",Listas!$B$4=""),"",IFERROR(K166-Listas!$B$4,""))</f>
        <v/>
      </c>
      <c r="Q166">
        <f>""</f>
        <v/>
      </c>
      <c r="R166">
        <f>""</f>
        <v/>
      </c>
      <c r="S166">
        <f>""</f>
        <v/>
      </c>
      <c r="T166">
        <f>""</f>
        <v/>
      </c>
      <c r="U166">
        <f>""</f>
        <v/>
      </c>
      <c r="V166">
        <f>""</f>
        <v/>
      </c>
      <c r="W166">
        <f>""</f>
        <v/>
      </c>
      <c r="X166">
        <f>""</f>
        <v/>
      </c>
    </row>
    <row r="167" ht="22" customHeight="1">
      <c r="A167" s="12" t="n"/>
      <c r="B167" s="12" t="n"/>
      <c r="C167" s="13" t="n"/>
      <c r="D167" s="13" t="n"/>
      <c r="E167" s="14" t="n"/>
      <c r="F167" s="14" t="n"/>
      <c r="G167" s="13" t="n"/>
      <c r="H167" s="13" t="n"/>
      <c r="I167" s="13" t="n"/>
      <c r="J167" s="23" t="n"/>
      <c r="K167" s="24">
        <f>IF(OR(J167="",Listas!$B$2=""),"",IFERROR(EDATE(J167,Listas!$B$2),""))</f>
        <v/>
      </c>
      <c r="L167" s="14" t="n"/>
      <c r="M167" s="13" t="n"/>
      <c r="N167" s="17">
        <f>IF(COUNTA(A167:J167,L167:M167)=0,"",IF(OR(A167="",B167="",C167="",D167="",E167="",F167="",G167="",H167="",I167="",J167="",K167="",L167="",Listas!$B$4=""),"Cadastro incompleto",IF(OR(L167&lt;&gt;"Ativo",I167&lt;&gt;"Sim",F167="Não"),"Não convidar",IF(K167&lt;Listas!$B$4,"Revisar antes de convidar",IF(F167="Talvez","Confirmar interesse","Elegível para convite")))))</f>
        <v/>
      </c>
      <c r="O167" s="18">
        <f>IF(OR(A167="",K167="",Listas!$B$4=""),"",IFERROR(K167-Listas!$B$4,""))</f>
        <v/>
      </c>
      <c r="Q167">
        <f>""</f>
        <v/>
      </c>
      <c r="R167">
        <f>""</f>
        <v/>
      </c>
      <c r="S167">
        <f>""</f>
        <v/>
      </c>
      <c r="T167">
        <f>""</f>
        <v/>
      </c>
      <c r="U167">
        <f>""</f>
        <v/>
      </c>
      <c r="V167">
        <f>""</f>
        <v/>
      </c>
      <c r="W167">
        <f>""</f>
        <v/>
      </c>
      <c r="X167">
        <f>""</f>
        <v/>
      </c>
    </row>
    <row r="168" ht="22" customHeight="1">
      <c r="A168" s="12" t="n"/>
      <c r="B168" s="12" t="n"/>
      <c r="C168" s="13" t="n"/>
      <c r="D168" s="13" t="n"/>
      <c r="E168" s="14" t="n"/>
      <c r="F168" s="14" t="n"/>
      <c r="G168" s="13" t="n"/>
      <c r="H168" s="13" t="n"/>
      <c r="I168" s="13" t="n"/>
      <c r="J168" s="23" t="n"/>
      <c r="K168" s="24">
        <f>IF(OR(J168="",Listas!$B$2=""),"",IFERROR(EDATE(J168,Listas!$B$2),""))</f>
        <v/>
      </c>
      <c r="L168" s="14" t="n"/>
      <c r="M168" s="13" t="n"/>
      <c r="N168" s="17">
        <f>IF(COUNTA(A168:J168,L168:M168)=0,"",IF(OR(A168="",B168="",C168="",D168="",E168="",F168="",G168="",H168="",I168="",J168="",K168="",L168="",Listas!$B$4=""),"Cadastro incompleto",IF(OR(L168&lt;&gt;"Ativo",I168&lt;&gt;"Sim",F168="Não"),"Não convidar",IF(K168&lt;Listas!$B$4,"Revisar antes de convidar",IF(F168="Talvez","Confirmar interesse","Elegível para convite")))))</f>
        <v/>
      </c>
      <c r="O168" s="18">
        <f>IF(OR(A168="",K168="",Listas!$B$4=""),"",IFERROR(K168-Listas!$B$4,""))</f>
        <v/>
      </c>
      <c r="Q168">
        <f>""</f>
        <v/>
      </c>
      <c r="R168">
        <f>""</f>
        <v/>
      </c>
      <c r="S168">
        <f>""</f>
        <v/>
      </c>
      <c r="T168">
        <f>""</f>
        <v/>
      </c>
      <c r="U168">
        <f>""</f>
        <v/>
      </c>
      <c r="V168">
        <f>""</f>
        <v/>
      </c>
      <c r="W168">
        <f>""</f>
        <v/>
      </c>
      <c r="X168">
        <f>""</f>
        <v/>
      </c>
    </row>
    <row r="169" ht="22" customHeight="1">
      <c r="A169" s="12" t="n"/>
      <c r="B169" s="12" t="n"/>
      <c r="C169" s="13" t="n"/>
      <c r="D169" s="13" t="n"/>
      <c r="E169" s="14" t="n"/>
      <c r="F169" s="14" t="n"/>
      <c r="G169" s="13" t="n"/>
      <c r="H169" s="13" t="n"/>
      <c r="I169" s="13" t="n"/>
      <c r="J169" s="23" t="n"/>
      <c r="K169" s="24">
        <f>IF(OR(J169="",Listas!$B$2=""),"",IFERROR(EDATE(J169,Listas!$B$2),""))</f>
        <v/>
      </c>
      <c r="L169" s="14" t="n"/>
      <c r="M169" s="13" t="n"/>
      <c r="N169" s="17">
        <f>IF(COUNTA(A169:J169,L169:M169)=0,"",IF(OR(A169="",B169="",C169="",D169="",E169="",F169="",G169="",H169="",I169="",J169="",K169="",L169="",Listas!$B$4=""),"Cadastro incompleto",IF(OR(L169&lt;&gt;"Ativo",I169&lt;&gt;"Sim",F169="Não"),"Não convidar",IF(K169&lt;Listas!$B$4,"Revisar antes de convidar",IF(F169="Talvez","Confirmar interesse","Elegível para convite")))))</f>
        <v/>
      </c>
      <c r="O169" s="18">
        <f>IF(OR(A169="",K169="",Listas!$B$4=""),"",IFERROR(K169-Listas!$B$4,""))</f>
        <v/>
      </c>
      <c r="Q169">
        <f>""</f>
        <v/>
      </c>
      <c r="R169">
        <f>""</f>
        <v/>
      </c>
      <c r="S169">
        <f>""</f>
        <v/>
      </c>
      <c r="T169">
        <f>""</f>
        <v/>
      </c>
      <c r="U169">
        <f>""</f>
        <v/>
      </c>
      <c r="V169">
        <f>""</f>
        <v/>
      </c>
      <c r="W169">
        <f>""</f>
        <v/>
      </c>
      <c r="X169">
        <f>""</f>
        <v/>
      </c>
    </row>
    <row r="170" ht="22" customHeight="1">
      <c r="A170" s="12" t="n"/>
      <c r="B170" s="12" t="n"/>
      <c r="C170" s="13" t="n"/>
      <c r="D170" s="13" t="n"/>
      <c r="E170" s="14" t="n"/>
      <c r="F170" s="14" t="n"/>
      <c r="G170" s="13" t="n"/>
      <c r="H170" s="13" t="n"/>
      <c r="I170" s="13" t="n"/>
      <c r="J170" s="23" t="n"/>
      <c r="K170" s="24">
        <f>IF(OR(J170="",Listas!$B$2=""),"",IFERROR(EDATE(J170,Listas!$B$2),""))</f>
        <v/>
      </c>
      <c r="L170" s="14" t="n"/>
      <c r="M170" s="13" t="n"/>
      <c r="N170" s="17">
        <f>IF(COUNTA(A170:J170,L170:M170)=0,"",IF(OR(A170="",B170="",C170="",D170="",E170="",F170="",G170="",H170="",I170="",J170="",K170="",L170="",Listas!$B$4=""),"Cadastro incompleto",IF(OR(L170&lt;&gt;"Ativo",I170&lt;&gt;"Sim",F170="Não"),"Não convidar",IF(K170&lt;Listas!$B$4,"Revisar antes de convidar",IF(F170="Talvez","Confirmar interesse","Elegível para convite")))))</f>
        <v/>
      </c>
      <c r="O170" s="18">
        <f>IF(OR(A170="",K170="",Listas!$B$4=""),"",IFERROR(K170-Listas!$B$4,""))</f>
        <v/>
      </c>
      <c r="Q170">
        <f>""</f>
        <v/>
      </c>
      <c r="R170">
        <f>""</f>
        <v/>
      </c>
      <c r="S170">
        <f>""</f>
        <v/>
      </c>
      <c r="T170">
        <f>""</f>
        <v/>
      </c>
      <c r="U170">
        <f>""</f>
        <v/>
      </c>
      <c r="V170">
        <f>""</f>
        <v/>
      </c>
      <c r="W170">
        <f>""</f>
        <v/>
      </c>
      <c r="X170">
        <f>""</f>
        <v/>
      </c>
    </row>
    <row r="171" ht="22" customHeight="1">
      <c r="A171" s="12" t="n"/>
      <c r="B171" s="12" t="n"/>
      <c r="C171" s="13" t="n"/>
      <c r="D171" s="13" t="n"/>
      <c r="E171" s="14" t="n"/>
      <c r="F171" s="14" t="n"/>
      <c r="G171" s="13" t="n"/>
      <c r="H171" s="13" t="n"/>
      <c r="I171" s="13" t="n"/>
      <c r="J171" s="23" t="n"/>
      <c r="K171" s="24">
        <f>IF(OR(J171="",Listas!$B$2=""),"",IFERROR(EDATE(J171,Listas!$B$2),""))</f>
        <v/>
      </c>
      <c r="L171" s="14" t="n"/>
      <c r="M171" s="13" t="n"/>
      <c r="N171" s="17">
        <f>IF(COUNTA(A171:J171,L171:M171)=0,"",IF(OR(A171="",B171="",C171="",D171="",E171="",F171="",G171="",H171="",I171="",J171="",K171="",L171="",Listas!$B$4=""),"Cadastro incompleto",IF(OR(L171&lt;&gt;"Ativo",I171&lt;&gt;"Sim",F171="Não"),"Não convidar",IF(K171&lt;Listas!$B$4,"Revisar antes de convidar",IF(F171="Talvez","Confirmar interesse","Elegível para convite")))))</f>
        <v/>
      </c>
      <c r="O171" s="18">
        <f>IF(OR(A171="",K171="",Listas!$B$4=""),"",IFERROR(K171-Listas!$B$4,""))</f>
        <v/>
      </c>
      <c r="Q171">
        <f>""</f>
        <v/>
      </c>
      <c r="R171">
        <f>""</f>
        <v/>
      </c>
      <c r="S171">
        <f>""</f>
        <v/>
      </c>
      <c r="T171">
        <f>""</f>
        <v/>
      </c>
      <c r="U171">
        <f>""</f>
        <v/>
      </c>
      <c r="V171">
        <f>""</f>
        <v/>
      </c>
      <c r="W171">
        <f>""</f>
        <v/>
      </c>
      <c r="X171">
        <f>""</f>
        <v/>
      </c>
    </row>
    <row r="172" ht="22" customHeight="1">
      <c r="A172" s="12" t="n"/>
      <c r="B172" s="12" t="n"/>
      <c r="C172" s="13" t="n"/>
      <c r="D172" s="13" t="n"/>
      <c r="E172" s="14" t="n"/>
      <c r="F172" s="14" t="n"/>
      <c r="G172" s="13" t="n"/>
      <c r="H172" s="13" t="n"/>
      <c r="I172" s="13" t="n"/>
      <c r="J172" s="23" t="n"/>
      <c r="K172" s="24">
        <f>IF(OR(J172="",Listas!$B$2=""),"",IFERROR(EDATE(J172,Listas!$B$2),""))</f>
        <v/>
      </c>
      <c r="L172" s="14" t="n"/>
      <c r="M172" s="13" t="n"/>
      <c r="N172" s="17">
        <f>IF(COUNTA(A172:J172,L172:M172)=0,"",IF(OR(A172="",B172="",C172="",D172="",E172="",F172="",G172="",H172="",I172="",J172="",K172="",L172="",Listas!$B$4=""),"Cadastro incompleto",IF(OR(L172&lt;&gt;"Ativo",I172&lt;&gt;"Sim",F172="Não"),"Não convidar",IF(K172&lt;Listas!$B$4,"Revisar antes de convidar",IF(F172="Talvez","Confirmar interesse","Elegível para convite")))))</f>
        <v/>
      </c>
      <c r="O172" s="18">
        <f>IF(OR(A172="",K172="",Listas!$B$4=""),"",IFERROR(K172-Listas!$B$4,""))</f>
        <v/>
      </c>
      <c r="Q172">
        <f>""</f>
        <v/>
      </c>
      <c r="R172">
        <f>""</f>
        <v/>
      </c>
      <c r="S172">
        <f>""</f>
        <v/>
      </c>
      <c r="T172">
        <f>""</f>
        <v/>
      </c>
      <c r="U172">
        <f>""</f>
        <v/>
      </c>
      <c r="V172">
        <f>""</f>
        <v/>
      </c>
      <c r="W172">
        <f>""</f>
        <v/>
      </c>
      <c r="X172">
        <f>""</f>
        <v/>
      </c>
    </row>
    <row r="173" ht="22" customHeight="1">
      <c r="A173" s="12" t="n"/>
      <c r="B173" s="12" t="n"/>
      <c r="C173" s="13" t="n"/>
      <c r="D173" s="13" t="n"/>
      <c r="E173" s="14" t="n"/>
      <c r="F173" s="14" t="n"/>
      <c r="G173" s="13" t="n"/>
      <c r="H173" s="13" t="n"/>
      <c r="I173" s="13" t="n"/>
      <c r="J173" s="23" t="n"/>
      <c r="K173" s="24">
        <f>IF(OR(J173="",Listas!$B$2=""),"",IFERROR(EDATE(J173,Listas!$B$2),""))</f>
        <v/>
      </c>
      <c r="L173" s="14" t="n"/>
      <c r="M173" s="13" t="n"/>
      <c r="N173" s="17">
        <f>IF(COUNTA(A173:J173,L173:M173)=0,"",IF(OR(A173="",B173="",C173="",D173="",E173="",F173="",G173="",H173="",I173="",J173="",K173="",L173="",Listas!$B$4=""),"Cadastro incompleto",IF(OR(L173&lt;&gt;"Ativo",I173&lt;&gt;"Sim",F173="Não"),"Não convidar",IF(K173&lt;Listas!$B$4,"Revisar antes de convidar",IF(F173="Talvez","Confirmar interesse","Elegível para convite")))))</f>
        <v/>
      </c>
      <c r="O173" s="18">
        <f>IF(OR(A173="",K173="",Listas!$B$4=""),"",IFERROR(K173-Listas!$B$4,""))</f>
        <v/>
      </c>
      <c r="Q173">
        <f>""</f>
        <v/>
      </c>
      <c r="R173">
        <f>""</f>
        <v/>
      </c>
      <c r="S173">
        <f>""</f>
        <v/>
      </c>
      <c r="T173">
        <f>""</f>
        <v/>
      </c>
      <c r="U173">
        <f>""</f>
        <v/>
      </c>
      <c r="V173">
        <f>""</f>
        <v/>
      </c>
      <c r="W173">
        <f>""</f>
        <v/>
      </c>
      <c r="X173">
        <f>""</f>
        <v/>
      </c>
    </row>
    <row r="174" ht="22" customHeight="1">
      <c r="A174" s="12" t="n"/>
      <c r="B174" s="12" t="n"/>
      <c r="C174" s="13" t="n"/>
      <c r="D174" s="13" t="n"/>
      <c r="E174" s="14" t="n"/>
      <c r="F174" s="14" t="n"/>
      <c r="G174" s="13" t="n"/>
      <c r="H174" s="13" t="n"/>
      <c r="I174" s="13" t="n"/>
      <c r="J174" s="23" t="n"/>
      <c r="K174" s="24">
        <f>IF(OR(J174="",Listas!$B$2=""),"",IFERROR(EDATE(J174,Listas!$B$2),""))</f>
        <v/>
      </c>
      <c r="L174" s="14" t="n"/>
      <c r="M174" s="13" t="n"/>
      <c r="N174" s="17">
        <f>IF(COUNTA(A174:J174,L174:M174)=0,"",IF(OR(A174="",B174="",C174="",D174="",E174="",F174="",G174="",H174="",I174="",J174="",K174="",L174="",Listas!$B$4=""),"Cadastro incompleto",IF(OR(L174&lt;&gt;"Ativo",I174&lt;&gt;"Sim",F174="Não"),"Não convidar",IF(K174&lt;Listas!$B$4,"Revisar antes de convidar",IF(F174="Talvez","Confirmar interesse","Elegível para convite")))))</f>
        <v/>
      </c>
      <c r="O174" s="18">
        <f>IF(OR(A174="",K174="",Listas!$B$4=""),"",IFERROR(K174-Listas!$B$4,""))</f>
        <v/>
      </c>
      <c r="Q174">
        <f>""</f>
        <v/>
      </c>
      <c r="R174">
        <f>""</f>
        <v/>
      </c>
      <c r="S174">
        <f>""</f>
        <v/>
      </c>
      <c r="T174">
        <f>""</f>
        <v/>
      </c>
      <c r="U174">
        <f>""</f>
        <v/>
      </c>
      <c r="V174">
        <f>""</f>
        <v/>
      </c>
      <c r="W174">
        <f>""</f>
        <v/>
      </c>
      <c r="X174">
        <f>""</f>
        <v/>
      </c>
    </row>
    <row r="175" ht="22" customHeight="1">
      <c r="A175" s="12" t="n"/>
      <c r="B175" s="12" t="n"/>
      <c r="C175" s="13" t="n"/>
      <c r="D175" s="13" t="n"/>
      <c r="E175" s="14" t="n"/>
      <c r="F175" s="14" t="n"/>
      <c r="G175" s="13" t="n"/>
      <c r="H175" s="13" t="n"/>
      <c r="I175" s="13" t="n"/>
      <c r="J175" s="23" t="n"/>
      <c r="K175" s="24">
        <f>IF(OR(J175="",Listas!$B$2=""),"",IFERROR(EDATE(J175,Listas!$B$2),""))</f>
        <v/>
      </c>
      <c r="L175" s="14" t="n"/>
      <c r="M175" s="13" t="n"/>
      <c r="N175" s="17">
        <f>IF(COUNTA(A175:J175,L175:M175)=0,"",IF(OR(A175="",B175="",C175="",D175="",E175="",F175="",G175="",H175="",I175="",J175="",K175="",L175="",Listas!$B$4=""),"Cadastro incompleto",IF(OR(L175&lt;&gt;"Ativo",I175&lt;&gt;"Sim",F175="Não"),"Não convidar",IF(K175&lt;Listas!$B$4,"Revisar antes de convidar",IF(F175="Talvez","Confirmar interesse","Elegível para convite")))))</f>
        <v/>
      </c>
      <c r="O175" s="18">
        <f>IF(OR(A175="",K175="",Listas!$B$4=""),"",IFERROR(K175-Listas!$B$4,""))</f>
        <v/>
      </c>
      <c r="Q175">
        <f>""</f>
        <v/>
      </c>
      <c r="R175">
        <f>""</f>
        <v/>
      </c>
      <c r="S175">
        <f>""</f>
        <v/>
      </c>
      <c r="T175">
        <f>""</f>
        <v/>
      </c>
      <c r="U175">
        <f>""</f>
        <v/>
      </c>
      <c r="V175">
        <f>""</f>
        <v/>
      </c>
      <c r="W175">
        <f>""</f>
        <v/>
      </c>
      <c r="X175">
        <f>""</f>
        <v/>
      </c>
    </row>
    <row r="176" ht="22" customHeight="1">
      <c r="A176" s="12" t="n"/>
      <c r="B176" s="12" t="n"/>
      <c r="C176" s="13" t="n"/>
      <c r="D176" s="13" t="n"/>
      <c r="E176" s="14" t="n"/>
      <c r="F176" s="14" t="n"/>
      <c r="G176" s="13" t="n"/>
      <c r="H176" s="13" t="n"/>
      <c r="I176" s="13" t="n"/>
      <c r="J176" s="23" t="n"/>
      <c r="K176" s="24">
        <f>IF(OR(J176="",Listas!$B$2=""),"",IFERROR(EDATE(J176,Listas!$B$2),""))</f>
        <v/>
      </c>
      <c r="L176" s="14" t="n"/>
      <c r="M176" s="13" t="n"/>
      <c r="N176" s="17">
        <f>IF(COUNTA(A176:J176,L176:M176)=0,"",IF(OR(A176="",B176="",C176="",D176="",E176="",F176="",G176="",H176="",I176="",J176="",K176="",L176="",Listas!$B$4=""),"Cadastro incompleto",IF(OR(L176&lt;&gt;"Ativo",I176&lt;&gt;"Sim",F176="Não"),"Não convidar",IF(K176&lt;Listas!$B$4,"Revisar antes de convidar",IF(F176="Talvez","Confirmar interesse","Elegível para convite")))))</f>
        <v/>
      </c>
      <c r="O176" s="18">
        <f>IF(OR(A176="",K176="",Listas!$B$4=""),"",IFERROR(K176-Listas!$B$4,""))</f>
        <v/>
      </c>
      <c r="Q176">
        <f>""</f>
        <v/>
      </c>
      <c r="R176">
        <f>""</f>
        <v/>
      </c>
      <c r="S176">
        <f>""</f>
        <v/>
      </c>
      <c r="T176">
        <f>""</f>
        <v/>
      </c>
      <c r="U176">
        <f>""</f>
        <v/>
      </c>
      <c r="V176">
        <f>""</f>
        <v/>
      </c>
      <c r="W176">
        <f>""</f>
        <v/>
      </c>
      <c r="X176">
        <f>""</f>
        <v/>
      </c>
    </row>
    <row r="177" ht="22" customHeight="1">
      <c r="A177" s="12" t="n"/>
      <c r="B177" s="12" t="n"/>
      <c r="C177" s="13" t="n"/>
      <c r="D177" s="13" t="n"/>
      <c r="E177" s="14" t="n"/>
      <c r="F177" s="14" t="n"/>
      <c r="G177" s="13" t="n"/>
      <c r="H177" s="13" t="n"/>
      <c r="I177" s="13" t="n"/>
      <c r="J177" s="23" t="n"/>
      <c r="K177" s="24">
        <f>IF(OR(J177="",Listas!$B$2=""),"",IFERROR(EDATE(J177,Listas!$B$2),""))</f>
        <v/>
      </c>
      <c r="L177" s="14" t="n"/>
      <c r="M177" s="13" t="n"/>
      <c r="N177" s="17">
        <f>IF(COUNTA(A177:J177,L177:M177)=0,"",IF(OR(A177="",B177="",C177="",D177="",E177="",F177="",G177="",H177="",I177="",J177="",K177="",L177="",Listas!$B$4=""),"Cadastro incompleto",IF(OR(L177&lt;&gt;"Ativo",I177&lt;&gt;"Sim",F177="Não"),"Não convidar",IF(K177&lt;Listas!$B$4,"Revisar antes de convidar",IF(F177="Talvez","Confirmar interesse","Elegível para convite")))))</f>
        <v/>
      </c>
      <c r="O177" s="18">
        <f>IF(OR(A177="",K177="",Listas!$B$4=""),"",IFERROR(K177-Listas!$B$4,""))</f>
        <v/>
      </c>
      <c r="Q177">
        <f>""</f>
        <v/>
      </c>
      <c r="R177">
        <f>""</f>
        <v/>
      </c>
      <c r="S177">
        <f>""</f>
        <v/>
      </c>
      <c r="T177">
        <f>""</f>
        <v/>
      </c>
      <c r="U177">
        <f>""</f>
        <v/>
      </c>
      <c r="V177">
        <f>""</f>
        <v/>
      </c>
      <c r="W177">
        <f>""</f>
        <v/>
      </c>
      <c r="X177">
        <f>""</f>
        <v/>
      </c>
    </row>
    <row r="178" ht="22" customHeight="1">
      <c r="A178" s="12" t="n"/>
      <c r="B178" s="12" t="n"/>
      <c r="C178" s="13" t="n"/>
      <c r="D178" s="13" t="n"/>
      <c r="E178" s="14" t="n"/>
      <c r="F178" s="14" t="n"/>
      <c r="G178" s="13" t="n"/>
      <c r="H178" s="13" t="n"/>
      <c r="I178" s="13" t="n"/>
      <c r="J178" s="23" t="n"/>
      <c r="K178" s="24">
        <f>IF(OR(J178="",Listas!$B$2=""),"",IFERROR(EDATE(J178,Listas!$B$2),""))</f>
        <v/>
      </c>
      <c r="L178" s="14" t="n"/>
      <c r="M178" s="13" t="n"/>
      <c r="N178" s="17">
        <f>IF(COUNTA(A178:J178,L178:M178)=0,"",IF(OR(A178="",B178="",C178="",D178="",E178="",F178="",G178="",H178="",I178="",J178="",K178="",L178="",Listas!$B$4=""),"Cadastro incompleto",IF(OR(L178&lt;&gt;"Ativo",I178&lt;&gt;"Sim",F178="Não"),"Não convidar",IF(K178&lt;Listas!$B$4,"Revisar antes de convidar",IF(F178="Talvez","Confirmar interesse","Elegível para convite")))))</f>
        <v/>
      </c>
      <c r="O178" s="18">
        <f>IF(OR(A178="",K178="",Listas!$B$4=""),"",IFERROR(K178-Listas!$B$4,""))</f>
        <v/>
      </c>
      <c r="Q178">
        <f>""</f>
        <v/>
      </c>
      <c r="R178">
        <f>""</f>
        <v/>
      </c>
      <c r="S178">
        <f>""</f>
        <v/>
      </c>
      <c r="T178">
        <f>""</f>
        <v/>
      </c>
      <c r="U178">
        <f>""</f>
        <v/>
      </c>
      <c r="V178">
        <f>""</f>
        <v/>
      </c>
      <c r="W178">
        <f>""</f>
        <v/>
      </c>
      <c r="X178">
        <f>""</f>
        <v/>
      </c>
    </row>
    <row r="179" ht="22" customHeight="1">
      <c r="A179" s="12" t="n"/>
      <c r="B179" s="12" t="n"/>
      <c r="C179" s="13" t="n"/>
      <c r="D179" s="13" t="n"/>
      <c r="E179" s="14" t="n"/>
      <c r="F179" s="14" t="n"/>
      <c r="G179" s="13" t="n"/>
      <c r="H179" s="13" t="n"/>
      <c r="I179" s="13" t="n"/>
      <c r="J179" s="23" t="n"/>
      <c r="K179" s="24">
        <f>IF(OR(J179="",Listas!$B$2=""),"",IFERROR(EDATE(J179,Listas!$B$2),""))</f>
        <v/>
      </c>
      <c r="L179" s="14" t="n"/>
      <c r="M179" s="13" t="n"/>
      <c r="N179" s="17">
        <f>IF(COUNTA(A179:J179,L179:M179)=0,"",IF(OR(A179="",B179="",C179="",D179="",E179="",F179="",G179="",H179="",I179="",J179="",K179="",L179="",Listas!$B$4=""),"Cadastro incompleto",IF(OR(L179&lt;&gt;"Ativo",I179&lt;&gt;"Sim",F179="Não"),"Não convidar",IF(K179&lt;Listas!$B$4,"Revisar antes de convidar",IF(F179="Talvez","Confirmar interesse","Elegível para convite")))))</f>
        <v/>
      </c>
      <c r="O179" s="18">
        <f>IF(OR(A179="",K179="",Listas!$B$4=""),"",IFERROR(K179-Listas!$B$4,""))</f>
        <v/>
      </c>
      <c r="Q179">
        <f>""</f>
        <v/>
      </c>
      <c r="R179">
        <f>""</f>
        <v/>
      </c>
      <c r="S179">
        <f>""</f>
        <v/>
      </c>
      <c r="T179">
        <f>""</f>
        <v/>
      </c>
      <c r="U179">
        <f>""</f>
        <v/>
      </c>
      <c r="V179">
        <f>""</f>
        <v/>
      </c>
      <c r="W179">
        <f>""</f>
        <v/>
      </c>
      <c r="X179">
        <f>""</f>
        <v/>
      </c>
    </row>
    <row r="180" ht="22" customHeight="1">
      <c r="A180" s="12" t="n"/>
      <c r="B180" s="12" t="n"/>
      <c r="C180" s="13" t="n"/>
      <c r="D180" s="13" t="n"/>
      <c r="E180" s="14" t="n"/>
      <c r="F180" s="14" t="n"/>
      <c r="G180" s="13" t="n"/>
      <c r="H180" s="13" t="n"/>
      <c r="I180" s="13" t="n"/>
      <c r="J180" s="23" t="n"/>
      <c r="K180" s="24">
        <f>IF(OR(J180="",Listas!$B$2=""),"",IFERROR(EDATE(J180,Listas!$B$2),""))</f>
        <v/>
      </c>
      <c r="L180" s="14" t="n"/>
      <c r="M180" s="13" t="n"/>
      <c r="N180" s="17">
        <f>IF(COUNTA(A180:J180,L180:M180)=0,"",IF(OR(A180="",B180="",C180="",D180="",E180="",F180="",G180="",H180="",I180="",J180="",K180="",L180="",Listas!$B$4=""),"Cadastro incompleto",IF(OR(L180&lt;&gt;"Ativo",I180&lt;&gt;"Sim",F180="Não"),"Não convidar",IF(K180&lt;Listas!$B$4,"Revisar antes de convidar",IF(F180="Talvez","Confirmar interesse","Elegível para convite")))))</f>
        <v/>
      </c>
      <c r="O180" s="18">
        <f>IF(OR(A180="",K180="",Listas!$B$4=""),"",IFERROR(K180-Listas!$B$4,""))</f>
        <v/>
      </c>
      <c r="Q180">
        <f>""</f>
        <v/>
      </c>
      <c r="R180">
        <f>""</f>
        <v/>
      </c>
      <c r="S180">
        <f>""</f>
        <v/>
      </c>
      <c r="T180">
        <f>""</f>
        <v/>
      </c>
      <c r="U180">
        <f>""</f>
        <v/>
      </c>
      <c r="V180">
        <f>""</f>
        <v/>
      </c>
      <c r="W180">
        <f>""</f>
        <v/>
      </c>
      <c r="X180">
        <f>""</f>
        <v/>
      </c>
    </row>
    <row r="181" ht="22" customHeight="1">
      <c r="A181" s="12" t="n"/>
      <c r="B181" s="12" t="n"/>
      <c r="C181" s="13" t="n"/>
      <c r="D181" s="13" t="n"/>
      <c r="E181" s="14" t="n"/>
      <c r="F181" s="14" t="n"/>
      <c r="G181" s="13" t="n"/>
      <c r="H181" s="13" t="n"/>
      <c r="I181" s="13" t="n"/>
      <c r="J181" s="23" t="n"/>
      <c r="K181" s="24">
        <f>IF(OR(J181="",Listas!$B$2=""),"",IFERROR(EDATE(J181,Listas!$B$2),""))</f>
        <v/>
      </c>
      <c r="L181" s="14" t="n"/>
      <c r="M181" s="13" t="n"/>
      <c r="N181" s="17">
        <f>IF(COUNTA(A181:J181,L181:M181)=0,"",IF(OR(A181="",B181="",C181="",D181="",E181="",F181="",G181="",H181="",I181="",J181="",K181="",L181="",Listas!$B$4=""),"Cadastro incompleto",IF(OR(L181&lt;&gt;"Ativo",I181&lt;&gt;"Sim",F181="Não"),"Não convidar",IF(K181&lt;Listas!$B$4,"Revisar antes de convidar",IF(F181="Talvez","Confirmar interesse","Elegível para convite")))))</f>
        <v/>
      </c>
      <c r="O181" s="18">
        <f>IF(OR(A181="",K181="",Listas!$B$4=""),"",IFERROR(K181-Listas!$B$4,""))</f>
        <v/>
      </c>
      <c r="Q181">
        <f>""</f>
        <v/>
      </c>
      <c r="R181">
        <f>""</f>
        <v/>
      </c>
      <c r="S181">
        <f>""</f>
        <v/>
      </c>
      <c r="T181">
        <f>""</f>
        <v/>
      </c>
      <c r="U181">
        <f>""</f>
        <v/>
      </c>
      <c r="V181">
        <f>""</f>
        <v/>
      </c>
      <c r="W181">
        <f>""</f>
        <v/>
      </c>
      <c r="X181">
        <f>""</f>
        <v/>
      </c>
    </row>
    <row r="182" ht="22" customHeight="1">
      <c r="A182" s="12" t="n"/>
      <c r="B182" s="12" t="n"/>
      <c r="C182" s="13" t="n"/>
      <c r="D182" s="13" t="n"/>
      <c r="E182" s="14" t="n"/>
      <c r="F182" s="14" t="n"/>
      <c r="G182" s="13" t="n"/>
      <c r="H182" s="13" t="n"/>
      <c r="I182" s="13" t="n"/>
      <c r="J182" s="23" t="n"/>
      <c r="K182" s="24">
        <f>IF(OR(J182="",Listas!$B$2=""),"",IFERROR(EDATE(J182,Listas!$B$2),""))</f>
        <v/>
      </c>
      <c r="L182" s="14" t="n"/>
      <c r="M182" s="13" t="n"/>
      <c r="N182" s="17">
        <f>IF(COUNTA(A182:J182,L182:M182)=0,"",IF(OR(A182="",B182="",C182="",D182="",E182="",F182="",G182="",H182="",I182="",J182="",K182="",L182="",Listas!$B$4=""),"Cadastro incompleto",IF(OR(L182&lt;&gt;"Ativo",I182&lt;&gt;"Sim",F182="Não"),"Não convidar",IF(K182&lt;Listas!$B$4,"Revisar antes de convidar",IF(F182="Talvez","Confirmar interesse","Elegível para convite")))))</f>
        <v/>
      </c>
      <c r="O182" s="18">
        <f>IF(OR(A182="",K182="",Listas!$B$4=""),"",IFERROR(K182-Listas!$B$4,""))</f>
        <v/>
      </c>
      <c r="Q182">
        <f>""</f>
        <v/>
      </c>
      <c r="R182">
        <f>""</f>
        <v/>
      </c>
      <c r="S182">
        <f>""</f>
        <v/>
      </c>
      <c r="T182">
        <f>""</f>
        <v/>
      </c>
      <c r="U182">
        <f>""</f>
        <v/>
      </c>
      <c r="V182">
        <f>""</f>
        <v/>
      </c>
      <c r="W182">
        <f>""</f>
        <v/>
      </c>
      <c r="X182">
        <f>""</f>
        <v/>
      </c>
    </row>
    <row r="183" ht="22" customHeight="1">
      <c r="A183" s="12" t="n"/>
      <c r="B183" s="12" t="n"/>
      <c r="C183" s="13" t="n"/>
      <c r="D183" s="13" t="n"/>
      <c r="E183" s="14" t="n"/>
      <c r="F183" s="14" t="n"/>
      <c r="G183" s="13" t="n"/>
      <c r="H183" s="13" t="n"/>
      <c r="I183" s="13" t="n"/>
      <c r="J183" s="23" t="n"/>
      <c r="K183" s="24">
        <f>IF(OR(J183="",Listas!$B$2=""),"",IFERROR(EDATE(J183,Listas!$B$2),""))</f>
        <v/>
      </c>
      <c r="L183" s="14" t="n"/>
      <c r="M183" s="13" t="n"/>
      <c r="N183" s="17">
        <f>IF(COUNTA(A183:J183,L183:M183)=0,"",IF(OR(A183="",B183="",C183="",D183="",E183="",F183="",G183="",H183="",I183="",J183="",K183="",L183="",Listas!$B$4=""),"Cadastro incompleto",IF(OR(L183&lt;&gt;"Ativo",I183&lt;&gt;"Sim",F183="Não"),"Não convidar",IF(K183&lt;Listas!$B$4,"Revisar antes de convidar",IF(F183="Talvez","Confirmar interesse","Elegível para convite")))))</f>
        <v/>
      </c>
      <c r="O183" s="18">
        <f>IF(OR(A183="",K183="",Listas!$B$4=""),"",IFERROR(K183-Listas!$B$4,""))</f>
        <v/>
      </c>
      <c r="Q183">
        <f>""</f>
        <v/>
      </c>
      <c r="R183">
        <f>""</f>
        <v/>
      </c>
      <c r="S183">
        <f>""</f>
        <v/>
      </c>
      <c r="T183">
        <f>""</f>
        <v/>
      </c>
      <c r="U183">
        <f>""</f>
        <v/>
      </c>
      <c r="V183">
        <f>""</f>
        <v/>
      </c>
      <c r="W183">
        <f>""</f>
        <v/>
      </c>
      <c r="X183">
        <f>""</f>
        <v/>
      </c>
    </row>
    <row r="184" ht="22" customHeight="1">
      <c r="A184" s="12" t="n"/>
      <c r="B184" s="12" t="n"/>
      <c r="C184" s="13" t="n"/>
      <c r="D184" s="13" t="n"/>
      <c r="E184" s="14" t="n"/>
      <c r="F184" s="14" t="n"/>
      <c r="G184" s="13" t="n"/>
      <c r="H184" s="13" t="n"/>
      <c r="I184" s="13" t="n"/>
      <c r="J184" s="23" t="n"/>
      <c r="K184" s="24">
        <f>IF(OR(J184="",Listas!$B$2=""),"",IFERROR(EDATE(J184,Listas!$B$2),""))</f>
        <v/>
      </c>
      <c r="L184" s="14" t="n"/>
      <c r="M184" s="13" t="n"/>
      <c r="N184" s="17">
        <f>IF(COUNTA(A184:J184,L184:M184)=0,"",IF(OR(A184="",B184="",C184="",D184="",E184="",F184="",G184="",H184="",I184="",J184="",K184="",L184="",Listas!$B$4=""),"Cadastro incompleto",IF(OR(L184&lt;&gt;"Ativo",I184&lt;&gt;"Sim",F184="Não"),"Não convidar",IF(K184&lt;Listas!$B$4,"Revisar antes de convidar",IF(F184="Talvez","Confirmar interesse","Elegível para convite")))))</f>
        <v/>
      </c>
      <c r="O184" s="18">
        <f>IF(OR(A184="",K184="",Listas!$B$4=""),"",IFERROR(K184-Listas!$B$4,""))</f>
        <v/>
      </c>
      <c r="Q184">
        <f>""</f>
        <v/>
      </c>
      <c r="R184">
        <f>""</f>
        <v/>
      </c>
      <c r="S184">
        <f>""</f>
        <v/>
      </c>
      <c r="T184">
        <f>""</f>
        <v/>
      </c>
      <c r="U184">
        <f>""</f>
        <v/>
      </c>
      <c r="V184">
        <f>""</f>
        <v/>
      </c>
      <c r="W184">
        <f>""</f>
        <v/>
      </c>
      <c r="X184">
        <f>""</f>
        <v/>
      </c>
    </row>
    <row r="185" ht="22" customHeight="1">
      <c r="A185" s="12" t="n"/>
      <c r="B185" s="12" t="n"/>
      <c r="C185" s="13" t="n"/>
      <c r="D185" s="13" t="n"/>
      <c r="E185" s="14" t="n"/>
      <c r="F185" s="14" t="n"/>
      <c r="G185" s="13" t="n"/>
      <c r="H185" s="13" t="n"/>
      <c r="I185" s="13" t="n"/>
      <c r="J185" s="23" t="n"/>
      <c r="K185" s="24">
        <f>IF(OR(J185="",Listas!$B$2=""),"",IFERROR(EDATE(J185,Listas!$B$2),""))</f>
        <v/>
      </c>
      <c r="L185" s="14" t="n"/>
      <c r="M185" s="13" t="n"/>
      <c r="N185" s="17">
        <f>IF(COUNTA(A185:J185,L185:M185)=0,"",IF(OR(A185="",B185="",C185="",D185="",E185="",F185="",G185="",H185="",I185="",J185="",K185="",L185="",Listas!$B$4=""),"Cadastro incompleto",IF(OR(L185&lt;&gt;"Ativo",I185&lt;&gt;"Sim",F185="Não"),"Não convidar",IF(K185&lt;Listas!$B$4,"Revisar antes de convidar",IF(F185="Talvez","Confirmar interesse","Elegível para convite")))))</f>
        <v/>
      </c>
      <c r="O185" s="18">
        <f>IF(OR(A185="",K185="",Listas!$B$4=""),"",IFERROR(K185-Listas!$B$4,""))</f>
        <v/>
      </c>
      <c r="Q185">
        <f>""</f>
        <v/>
      </c>
      <c r="R185">
        <f>""</f>
        <v/>
      </c>
      <c r="S185">
        <f>""</f>
        <v/>
      </c>
      <c r="T185">
        <f>""</f>
        <v/>
      </c>
      <c r="U185">
        <f>""</f>
        <v/>
      </c>
      <c r="V185">
        <f>""</f>
        <v/>
      </c>
      <c r="W185">
        <f>""</f>
        <v/>
      </c>
      <c r="X185">
        <f>""</f>
        <v/>
      </c>
    </row>
    <row r="186" ht="22" customHeight="1">
      <c r="A186" s="12" t="n"/>
      <c r="B186" s="12" t="n"/>
      <c r="C186" s="13" t="n"/>
      <c r="D186" s="13" t="n"/>
      <c r="E186" s="14" t="n"/>
      <c r="F186" s="14" t="n"/>
      <c r="G186" s="13" t="n"/>
      <c r="H186" s="13" t="n"/>
      <c r="I186" s="13" t="n"/>
      <c r="J186" s="23" t="n"/>
      <c r="K186" s="24">
        <f>IF(OR(J186="",Listas!$B$2=""),"",IFERROR(EDATE(J186,Listas!$B$2),""))</f>
        <v/>
      </c>
      <c r="L186" s="14" t="n"/>
      <c r="M186" s="13" t="n"/>
      <c r="N186" s="17">
        <f>IF(COUNTA(A186:J186,L186:M186)=0,"",IF(OR(A186="",B186="",C186="",D186="",E186="",F186="",G186="",H186="",I186="",J186="",K186="",L186="",Listas!$B$4=""),"Cadastro incompleto",IF(OR(L186&lt;&gt;"Ativo",I186&lt;&gt;"Sim",F186="Não"),"Não convidar",IF(K186&lt;Listas!$B$4,"Revisar antes de convidar",IF(F186="Talvez","Confirmar interesse","Elegível para convite")))))</f>
        <v/>
      </c>
      <c r="O186" s="18">
        <f>IF(OR(A186="",K186="",Listas!$B$4=""),"",IFERROR(K186-Listas!$B$4,""))</f>
        <v/>
      </c>
      <c r="Q186">
        <f>""</f>
        <v/>
      </c>
      <c r="R186">
        <f>""</f>
        <v/>
      </c>
      <c r="S186">
        <f>""</f>
        <v/>
      </c>
      <c r="T186">
        <f>""</f>
        <v/>
      </c>
      <c r="U186">
        <f>""</f>
        <v/>
      </c>
      <c r="V186">
        <f>""</f>
        <v/>
      </c>
      <c r="W186">
        <f>""</f>
        <v/>
      </c>
      <c r="X186">
        <f>""</f>
        <v/>
      </c>
    </row>
    <row r="187" ht="22" customHeight="1">
      <c r="A187" s="12" t="n"/>
      <c r="B187" s="12" t="n"/>
      <c r="C187" s="13" t="n"/>
      <c r="D187" s="13" t="n"/>
      <c r="E187" s="14" t="n"/>
      <c r="F187" s="14" t="n"/>
      <c r="G187" s="13" t="n"/>
      <c r="H187" s="13" t="n"/>
      <c r="I187" s="13" t="n"/>
      <c r="J187" s="23" t="n"/>
      <c r="K187" s="24">
        <f>IF(OR(J187="",Listas!$B$2=""),"",IFERROR(EDATE(J187,Listas!$B$2),""))</f>
        <v/>
      </c>
      <c r="L187" s="14" t="n"/>
      <c r="M187" s="13" t="n"/>
      <c r="N187" s="17">
        <f>IF(COUNTA(A187:J187,L187:M187)=0,"",IF(OR(A187="",B187="",C187="",D187="",E187="",F187="",G187="",H187="",I187="",J187="",K187="",L187="",Listas!$B$4=""),"Cadastro incompleto",IF(OR(L187&lt;&gt;"Ativo",I187&lt;&gt;"Sim",F187="Não"),"Não convidar",IF(K187&lt;Listas!$B$4,"Revisar antes de convidar",IF(F187="Talvez","Confirmar interesse","Elegível para convite")))))</f>
        <v/>
      </c>
      <c r="O187" s="18">
        <f>IF(OR(A187="",K187="",Listas!$B$4=""),"",IFERROR(K187-Listas!$B$4,""))</f>
        <v/>
      </c>
      <c r="Q187">
        <f>""</f>
        <v/>
      </c>
      <c r="R187">
        <f>""</f>
        <v/>
      </c>
      <c r="S187">
        <f>""</f>
        <v/>
      </c>
      <c r="T187">
        <f>""</f>
        <v/>
      </c>
      <c r="U187">
        <f>""</f>
        <v/>
      </c>
      <c r="V187">
        <f>""</f>
        <v/>
      </c>
      <c r="W187">
        <f>""</f>
        <v/>
      </c>
      <c r="X187">
        <f>""</f>
        <v/>
      </c>
    </row>
    <row r="188" ht="22" customHeight="1">
      <c r="A188" s="12" t="n"/>
      <c r="B188" s="12" t="n"/>
      <c r="C188" s="13" t="n"/>
      <c r="D188" s="13" t="n"/>
      <c r="E188" s="14" t="n"/>
      <c r="F188" s="14" t="n"/>
      <c r="G188" s="13" t="n"/>
      <c r="H188" s="13" t="n"/>
      <c r="I188" s="13" t="n"/>
      <c r="J188" s="23" t="n"/>
      <c r="K188" s="24">
        <f>IF(OR(J188="",Listas!$B$2=""),"",IFERROR(EDATE(J188,Listas!$B$2),""))</f>
        <v/>
      </c>
      <c r="L188" s="14" t="n"/>
      <c r="M188" s="13" t="n"/>
      <c r="N188" s="17">
        <f>IF(COUNTA(A188:J188,L188:M188)=0,"",IF(OR(A188="",B188="",C188="",D188="",E188="",F188="",G188="",H188="",I188="",J188="",K188="",L188="",Listas!$B$4=""),"Cadastro incompleto",IF(OR(L188&lt;&gt;"Ativo",I188&lt;&gt;"Sim",F188="Não"),"Não convidar",IF(K188&lt;Listas!$B$4,"Revisar antes de convidar",IF(F188="Talvez","Confirmar interesse","Elegível para convite")))))</f>
        <v/>
      </c>
      <c r="O188" s="18">
        <f>IF(OR(A188="",K188="",Listas!$B$4=""),"",IFERROR(K188-Listas!$B$4,""))</f>
        <v/>
      </c>
      <c r="Q188">
        <f>""</f>
        <v/>
      </c>
      <c r="R188">
        <f>""</f>
        <v/>
      </c>
      <c r="S188">
        <f>""</f>
        <v/>
      </c>
      <c r="T188">
        <f>""</f>
        <v/>
      </c>
      <c r="U188">
        <f>""</f>
        <v/>
      </c>
      <c r="V188">
        <f>""</f>
        <v/>
      </c>
      <c r="W188">
        <f>""</f>
        <v/>
      </c>
      <c r="X188">
        <f>""</f>
        <v/>
      </c>
    </row>
    <row r="189" ht="22" customHeight="1">
      <c r="A189" s="12" t="n"/>
      <c r="B189" s="12" t="n"/>
      <c r="C189" s="13" t="n"/>
      <c r="D189" s="13" t="n"/>
      <c r="E189" s="14" t="n"/>
      <c r="F189" s="14" t="n"/>
      <c r="G189" s="13" t="n"/>
      <c r="H189" s="13" t="n"/>
      <c r="I189" s="13" t="n"/>
      <c r="J189" s="23" t="n"/>
      <c r="K189" s="24">
        <f>IF(OR(J189="",Listas!$B$2=""),"",IFERROR(EDATE(J189,Listas!$B$2),""))</f>
        <v/>
      </c>
      <c r="L189" s="14" t="n"/>
      <c r="M189" s="13" t="n"/>
      <c r="N189" s="17">
        <f>IF(COUNTA(A189:J189,L189:M189)=0,"",IF(OR(A189="",B189="",C189="",D189="",E189="",F189="",G189="",H189="",I189="",J189="",K189="",L189="",Listas!$B$4=""),"Cadastro incompleto",IF(OR(L189&lt;&gt;"Ativo",I189&lt;&gt;"Sim",F189="Não"),"Não convidar",IF(K189&lt;Listas!$B$4,"Revisar antes de convidar",IF(F189="Talvez","Confirmar interesse","Elegível para convite")))))</f>
        <v/>
      </c>
      <c r="O189" s="18">
        <f>IF(OR(A189="",K189="",Listas!$B$4=""),"",IFERROR(K189-Listas!$B$4,""))</f>
        <v/>
      </c>
      <c r="Q189">
        <f>""</f>
        <v/>
      </c>
      <c r="R189">
        <f>""</f>
        <v/>
      </c>
      <c r="S189">
        <f>""</f>
        <v/>
      </c>
      <c r="T189">
        <f>""</f>
        <v/>
      </c>
      <c r="U189">
        <f>""</f>
        <v/>
      </c>
      <c r="V189">
        <f>""</f>
        <v/>
      </c>
      <c r="W189">
        <f>""</f>
        <v/>
      </c>
      <c r="X189">
        <f>""</f>
        <v/>
      </c>
    </row>
    <row r="190" ht="22" customHeight="1">
      <c r="A190" s="12" t="n"/>
      <c r="B190" s="12" t="n"/>
      <c r="C190" s="13" t="n"/>
      <c r="D190" s="13" t="n"/>
      <c r="E190" s="14" t="n"/>
      <c r="F190" s="14" t="n"/>
      <c r="G190" s="13" t="n"/>
      <c r="H190" s="13" t="n"/>
      <c r="I190" s="13" t="n"/>
      <c r="J190" s="23" t="n"/>
      <c r="K190" s="24">
        <f>IF(OR(J190="",Listas!$B$2=""),"",IFERROR(EDATE(J190,Listas!$B$2),""))</f>
        <v/>
      </c>
      <c r="L190" s="14" t="n"/>
      <c r="M190" s="13" t="n"/>
      <c r="N190" s="17">
        <f>IF(COUNTA(A190:J190,L190:M190)=0,"",IF(OR(A190="",B190="",C190="",D190="",E190="",F190="",G190="",H190="",I190="",J190="",K190="",L190="",Listas!$B$4=""),"Cadastro incompleto",IF(OR(L190&lt;&gt;"Ativo",I190&lt;&gt;"Sim",F190="Não"),"Não convidar",IF(K190&lt;Listas!$B$4,"Revisar antes de convidar",IF(F190="Talvez","Confirmar interesse","Elegível para convite")))))</f>
        <v/>
      </c>
      <c r="O190" s="18">
        <f>IF(OR(A190="",K190="",Listas!$B$4=""),"",IFERROR(K190-Listas!$B$4,""))</f>
        <v/>
      </c>
      <c r="Q190">
        <f>""</f>
        <v/>
      </c>
      <c r="R190">
        <f>""</f>
        <v/>
      </c>
      <c r="S190">
        <f>""</f>
        <v/>
      </c>
      <c r="T190">
        <f>""</f>
        <v/>
      </c>
      <c r="U190">
        <f>""</f>
        <v/>
      </c>
      <c r="V190">
        <f>""</f>
        <v/>
      </c>
      <c r="W190">
        <f>""</f>
        <v/>
      </c>
      <c r="X190">
        <f>""</f>
        <v/>
      </c>
    </row>
    <row r="191" ht="22" customHeight="1">
      <c r="A191" s="12" t="n"/>
      <c r="B191" s="12" t="n"/>
      <c r="C191" s="13" t="n"/>
      <c r="D191" s="13" t="n"/>
      <c r="E191" s="14" t="n"/>
      <c r="F191" s="14" t="n"/>
      <c r="G191" s="13" t="n"/>
      <c r="H191" s="13" t="n"/>
      <c r="I191" s="13" t="n"/>
      <c r="J191" s="23" t="n"/>
      <c r="K191" s="24">
        <f>IF(OR(J191="",Listas!$B$2=""),"",IFERROR(EDATE(J191,Listas!$B$2),""))</f>
        <v/>
      </c>
      <c r="L191" s="14" t="n"/>
      <c r="M191" s="13" t="n"/>
      <c r="N191" s="17">
        <f>IF(COUNTA(A191:J191,L191:M191)=0,"",IF(OR(A191="",B191="",C191="",D191="",E191="",F191="",G191="",H191="",I191="",J191="",K191="",L191="",Listas!$B$4=""),"Cadastro incompleto",IF(OR(L191&lt;&gt;"Ativo",I191&lt;&gt;"Sim",F191="Não"),"Não convidar",IF(K191&lt;Listas!$B$4,"Revisar antes de convidar",IF(F191="Talvez","Confirmar interesse","Elegível para convite")))))</f>
        <v/>
      </c>
      <c r="O191" s="18">
        <f>IF(OR(A191="",K191="",Listas!$B$4=""),"",IFERROR(K191-Listas!$B$4,""))</f>
        <v/>
      </c>
      <c r="Q191">
        <f>""</f>
        <v/>
      </c>
      <c r="R191">
        <f>""</f>
        <v/>
      </c>
      <c r="S191">
        <f>""</f>
        <v/>
      </c>
      <c r="T191">
        <f>""</f>
        <v/>
      </c>
      <c r="U191">
        <f>""</f>
        <v/>
      </c>
      <c r="V191">
        <f>""</f>
        <v/>
      </c>
      <c r="W191">
        <f>""</f>
        <v/>
      </c>
      <c r="X191">
        <f>""</f>
        <v/>
      </c>
    </row>
    <row r="192" ht="22" customHeight="1">
      <c r="A192" s="12" t="n"/>
      <c r="B192" s="12" t="n"/>
      <c r="C192" s="13" t="n"/>
      <c r="D192" s="13" t="n"/>
      <c r="E192" s="14" t="n"/>
      <c r="F192" s="14" t="n"/>
      <c r="G192" s="13" t="n"/>
      <c r="H192" s="13" t="n"/>
      <c r="I192" s="13" t="n"/>
      <c r="J192" s="23" t="n"/>
      <c r="K192" s="24">
        <f>IF(OR(J192="",Listas!$B$2=""),"",IFERROR(EDATE(J192,Listas!$B$2),""))</f>
        <v/>
      </c>
      <c r="L192" s="14" t="n"/>
      <c r="M192" s="13" t="n"/>
      <c r="N192" s="17">
        <f>IF(COUNTA(A192:J192,L192:M192)=0,"",IF(OR(A192="",B192="",C192="",D192="",E192="",F192="",G192="",H192="",I192="",J192="",K192="",L192="",Listas!$B$4=""),"Cadastro incompleto",IF(OR(L192&lt;&gt;"Ativo",I192&lt;&gt;"Sim",F192="Não"),"Não convidar",IF(K192&lt;Listas!$B$4,"Revisar antes de convidar",IF(F192="Talvez","Confirmar interesse","Elegível para convite")))))</f>
        <v/>
      </c>
      <c r="O192" s="18">
        <f>IF(OR(A192="",K192="",Listas!$B$4=""),"",IFERROR(K192-Listas!$B$4,""))</f>
        <v/>
      </c>
      <c r="Q192">
        <f>""</f>
        <v/>
      </c>
      <c r="R192">
        <f>""</f>
        <v/>
      </c>
      <c r="S192">
        <f>""</f>
        <v/>
      </c>
      <c r="T192">
        <f>""</f>
        <v/>
      </c>
      <c r="U192">
        <f>""</f>
        <v/>
      </c>
      <c r="V192">
        <f>""</f>
        <v/>
      </c>
      <c r="W192">
        <f>""</f>
        <v/>
      </c>
      <c r="X192">
        <f>""</f>
        <v/>
      </c>
    </row>
    <row r="193" ht="22" customHeight="1">
      <c r="A193" s="12" t="n"/>
      <c r="B193" s="12" t="n"/>
      <c r="C193" s="13" t="n"/>
      <c r="D193" s="13" t="n"/>
      <c r="E193" s="14" t="n"/>
      <c r="F193" s="14" t="n"/>
      <c r="G193" s="13" t="n"/>
      <c r="H193" s="13" t="n"/>
      <c r="I193" s="13" t="n"/>
      <c r="J193" s="23" t="n"/>
      <c r="K193" s="24">
        <f>IF(OR(J193="",Listas!$B$2=""),"",IFERROR(EDATE(J193,Listas!$B$2),""))</f>
        <v/>
      </c>
      <c r="L193" s="14" t="n"/>
      <c r="M193" s="13" t="n"/>
      <c r="N193" s="17">
        <f>IF(COUNTA(A193:J193,L193:M193)=0,"",IF(OR(A193="",B193="",C193="",D193="",E193="",F193="",G193="",H193="",I193="",J193="",K193="",L193="",Listas!$B$4=""),"Cadastro incompleto",IF(OR(L193&lt;&gt;"Ativo",I193&lt;&gt;"Sim",F193="Não"),"Não convidar",IF(K193&lt;Listas!$B$4,"Revisar antes de convidar",IF(F193="Talvez","Confirmar interesse","Elegível para convite")))))</f>
        <v/>
      </c>
      <c r="O193" s="18">
        <f>IF(OR(A193="",K193="",Listas!$B$4=""),"",IFERROR(K193-Listas!$B$4,""))</f>
        <v/>
      </c>
      <c r="Q193">
        <f>""</f>
        <v/>
      </c>
      <c r="R193">
        <f>""</f>
        <v/>
      </c>
      <c r="S193">
        <f>""</f>
        <v/>
      </c>
      <c r="T193">
        <f>""</f>
        <v/>
      </c>
      <c r="U193">
        <f>""</f>
        <v/>
      </c>
      <c r="V193">
        <f>""</f>
        <v/>
      </c>
      <c r="W193">
        <f>""</f>
        <v/>
      </c>
      <c r="X193">
        <f>""</f>
        <v/>
      </c>
    </row>
    <row r="194" ht="22" customHeight="1">
      <c r="A194" s="12" t="n"/>
      <c r="B194" s="12" t="n"/>
      <c r="C194" s="13" t="n"/>
      <c r="D194" s="13" t="n"/>
      <c r="E194" s="14" t="n"/>
      <c r="F194" s="14" t="n"/>
      <c r="G194" s="13" t="n"/>
      <c r="H194" s="13" t="n"/>
      <c r="I194" s="13" t="n"/>
      <c r="J194" s="23" t="n"/>
      <c r="K194" s="24">
        <f>IF(OR(J194="",Listas!$B$2=""),"",IFERROR(EDATE(J194,Listas!$B$2),""))</f>
        <v/>
      </c>
      <c r="L194" s="14" t="n"/>
      <c r="M194" s="13" t="n"/>
      <c r="N194" s="17">
        <f>IF(COUNTA(A194:J194,L194:M194)=0,"",IF(OR(A194="",B194="",C194="",D194="",E194="",F194="",G194="",H194="",I194="",J194="",K194="",L194="",Listas!$B$4=""),"Cadastro incompleto",IF(OR(L194&lt;&gt;"Ativo",I194&lt;&gt;"Sim",F194="Não"),"Não convidar",IF(K194&lt;Listas!$B$4,"Revisar antes de convidar",IF(F194="Talvez","Confirmar interesse","Elegível para convite")))))</f>
        <v/>
      </c>
      <c r="O194" s="18">
        <f>IF(OR(A194="",K194="",Listas!$B$4=""),"",IFERROR(K194-Listas!$B$4,""))</f>
        <v/>
      </c>
      <c r="Q194">
        <f>""</f>
        <v/>
      </c>
      <c r="R194">
        <f>""</f>
        <v/>
      </c>
      <c r="S194">
        <f>""</f>
        <v/>
      </c>
      <c r="T194">
        <f>""</f>
        <v/>
      </c>
      <c r="U194">
        <f>""</f>
        <v/>
      </c>
      <c r="V194">
        <f>""</f>
        <v/>
      </c>
      <c r="W194">
        <f>""</f>
        <v/>
      </c>
      <c r="X194">
        <f>""</f>
        <v/>
      </c>
    </row>
    <row r="195" ht="22" customHeight="1">
      <c r="A195" s="12" t="n"/>
      <c r="B195" s="12" t="n"/>
      <c r="C195" s="13" t="n"/>
      <c r="D195" s="13" t="n"/>
      <c r="E195" s="14" t="n"/>
      <c r="F195" s="14" t="n"/>
      <c r="G195" s="13" t="n"/>
      <c r="H195" s="13" t="n"/>
      <c r="I195" s="13" t="n"/>
      <c r="J195" s="23" t="n"/>
      <c r="K195" s="24">
        <f>IF(OR(J195="",Listas!$B$2=""),"",IFERROR(EDATE(J195,Listas!$B$2),""))</f>
        <v/>
      </c>
      <c r="L195" s="14" t="n"/>
      <c r="M195" s="13" t="n"/>
      <c r="N195" s="17">
        <f>IF(COUNTA(A195:J195,L195:M195)=0,"",IF(OR(A195="",B195="",C195="",D195="",E195="",F195="",G195="",H195="",I195="",J195="",K195="",L195="",Listas!$B$4=""),"Cadastro incompleto",IF(OR(L195&lt;&gt;"Ativo",I195&lt;&gt;"Sim",F195="Não"),"Não convidar",IF(K195&lt;Listas!$B$4,"Revisar antes de convidar",IF(F195="Talvez","Confirmar interesse","Elegível para convite")))))</f>
        <v/>
      </c>
      <c r="O195" s="18">
        <f>IF(OR(A195="",K195="",Listas!$B$4=""),"",IFERROR(K195-Listas!$B$4,""))</f>
        <v/>
      </c>
      <c r="Q195">
        <f>""</f>
        <v/>
      </c>
      <c r="R195">
        <f>""</f>
        <v/>
      </c>
      <c r="S195">
        <f>""</f>
        <v/>
      </c>
      <c r="T195">
        <f>""</f>
        <v/>
      </c>
      <c r="U195">
        <f>""</f>
        <v/>
      </c>
      <c r="V195">
        <f>""</f>
        <v/>
      </c>
      <c r="W195">
        <f>""</f>
        <v/>
      </c>
      <c r="X195">
        <f>""</f>
        <v/>
      </c>
    </row>
    <row r="196" ht="22" customHeight="1">
      <c r="A196" s="12" t="n"/>
      <c r="B196" s="12" t="n"/>
      <c r="C196" s="13" t="n"/>
      <c r="D196" s="13" t="n"/>
      <c r="E196" s="14" t="n"/>
      <c r="F196" s="14" t="n"/>
      <c r="G196" s="13" t="n"/>
      <c r="H196" s="13" t="n"/>
      <c r="I196" s="13" t="n"/>
      <c r="J196" s="23" t="n"/>
      <c r="K196" s="24">
        <f>IF(OR(J196="",Listas!$B$2=""),"",IFERROR(EDATE(J196,Listas!$B$2),""))</f>
        <v/>
      </c>
      <c r="L196" s="14" t="n"/>
      <c r="M196" s="13" t="n"/>
      <c r="N196" s="17">
        <f>IF(COUNTA(A196:J196,L196:M196)=0,"",IF(OR(A196="",B196="",C196="",D196="",E196="",F196="",G196="",H196="",I196="",J196="",K196="",L196="",Listas!$B$4=""),"Cadastro incompleto",IF(OR(L196&lt;&gt;"Ativo",I196&lt;&gt;"Sim",F196="Não"),"Não convidar",IF(K196&lt;Listas!$B$4,"Revisar antes de convidar",IF(F196="Talvez","Confirmar interesse","Elegível para convite")))))</f>
        <v/>
      </c>
      <c r="O196" s="18">
        <f>IF(OR(A196="",K196="",Listas!$B$4=""),"",IFERROR(K196-Listas!$B$4,""))</f>
        <v/>
      </c>
      <c r="Q196">
        <f>""</f>
        <v/>
      </c>
      <c r="R196">
        <f>""</f>
        <v/>
      </c>
      <c r="S196">
        <f>""</f>
        <v/>
      </c>
      <c r="T196">
        <f>""</f>
        <v/>
      </c>
      <c r="U196">
        <f>""</f>
        <v/>
      </c>
      <c r="V196">
        <f>""</f>
        <v/>
      </c>
      <c r="W196">
        <f>""</f>
        <v/>
      </c>
      <c r="X196">
        <f>""</f>
        <v/>
      </c>
    </row>
    <row r="197" ht="22" customHeight="1">
      <c r="A197" s="12" t="n"/>
      <c r="B197" s="12" t="n"/>
      <c r="C197" s="13" t="n"/>
      <c r="D197" s="13" t="n"/>
      <c r="E197" s="14" t="n"/>
      <c r="F197" s="14" t="n"/>
      <c r="G197" s="13" t="n"/>
      <c r="H197" s="13" t="n"/>
      <c r="I197" s="13" t="n"/>
      <c r="J197" s="23" t="n"/>
      <c r="K197" s="24">
        <f>IF(OR(J197="",Listas!$B$2=""),"",IFERROR(EDATE(J197,Listas!$B$2),""))</f>
        <v/>
      </c>
      <c r="L197" s="14" t="n"/>
      <c r="M197" s="13" t="n"/>
      <c r="N197" s="17">
        <f>IF(COUNTA(A197:J197,L197:M197)=0,"",IF(OR(A197="",B197="",C197="",D197="",E197="",F197="",G197="",H197="",I197="",J197="",K197="",L197="",Listas!$B$4=""),"Cadastro incompleto",IF(OR(L197&lt;&gt;"Ativo",I197&lt;&gt;"Sim",F197="Não"),"Não convidar",IF(K197&lt;Listas!$B$4,"Revisar antes de convidar",IF(F197="Talvez","Confirmar interesse","Elegível para convite")))))</f>
        <v/>
      </c>
      <c r="O197" s="18">
        <f>IF(OR(A197="",K197="",Listas!$B$4=""),"",IFERROR(K197-Listas!$B$4,""))</f>
        <v/>
      </c>
      <c r="Q197">
        <f>""</f>
        <v/>
      </c>
      <c r="R197">
        <f>""</f>
        <v/>
      </c>
      <c r="S197">
        <f>""</f>
        <v/>
      </c>
      <c r="T197">
        <f>""</f>
        <v/>
      </c>
      <c r="U197">
        <f>""</f>
        <v/>
      </c>
      <c r="V197">
        <f>""</f>
        <v/>
      </c>
      <c r="W197">
        <f>""</f>
        <v/>
      </c>
      <c r="X197">
        <f>""</f>
        <v/>
      </c>
    </row>
    <row r="198" ht="22" customHeight="1">
      <c r="A198" s="12" t="n"/>
      <c r="B198" s="12" t="n"/>
      <c r="C198" s="13" t="n"/>
      <c r="D198" s="13" t="n"/>
      <c r="E198" s="14" t="n"/>
      <c r="F198" s="14" t="n"/>
      <c r="G198" s="13" t="n"/>
      <c r="H198" s="13" t="n"/>
      <c r="I198" s="13" t="n"/>
      <c r="J198" s="23" t="n"/>
      <c r="K198" s="24">
        <f>IF(OR(J198="",Listas!$B$2=""),"",IFERROR(EDATE(J198,Listas!$B$2),""))</f>
        <v/>
      </c>
      <c r="L198" s="14" t="n"/>
      <c r="M198" s="13" t="n"/>
      <c r="N198" s="17">
        <f>IF(COUNTA(A198:J198,L198:M198)=0,"",IF(OR(A198="",B198="",C198="",D198="",E198="",F198="",G198="",H198="",I198="",J198="",K198="",L198="",Listas!$B$4=""),"Cadastro incompleto",IF(OR(L198&lt;&gt;"Ativo",I198&lt;&gt;"Sim",F198="Não"),"Não convidar",IF(K198&lt;Listas!$B$4,"Revisar antes de convidar",IF(F198="Talvez","Confirmar interesse","Elegível para convite")))))</f>
        <v/>
      </c>
      <c r="O198" s="18">
        <f>IF(OR(A198="",K198="",Listas!$B$4=""),"",IFERROR(K198-Listas!$B$4,""))</f>
        <v/>
      </c>
      <c r="Q198">
        <f>""</f>
        <v/>
      </c>
      <c r="R198">
        <f>""</f>
        <v/>
      </c>
      <c r="S198">
        <f>""</f>
        <v/>
      </c>
      <c r="T198">
        <f>""</f>
        <v/>
      </c>
      <c r="U198">
        <f>""</f>
        <v/>
      </c>
      <c r="V198">
        <f>""</f>
        <v/>
      </c>
      <c r="W198">
        <f>""</f>
        <v/>
      </c>
      <c r="X198">
        <f>""</f>
        <v/>
      </c>
    </row>
    <row r="199" ht="22" customHeight="1">
      <c r="A199" s="12" t="n"/>
      <c r="B199" s="12" t="n"/>
      <c r="C199" s="13" t="n"/>
      <c r="D199" s="13" t="n"/>
      <c r="E199" s="14" t="n"/>
      <c r="F199" s="14" t="n"/>
      <c r="G199" s="13" t="n"/>
      <c r="H199" s="13" t="n"/>
      <c r="I199" s="13" t="n"/>
      <c r="J199" s="23" t="n"/>
      <c r="K199" s="24">
        <f>IF(OR(J199="",Listas!$B$2=""),"",IFERROR(EDATE(J199,Listas!$B$2),""))</f>
        <v/>
      </c>
      <c r="L199" s="14" t="n"/>
      <c r="M199" s="13" t="n"/>
      <c r="N199" s="17">
        <f>IF(COUNTA(A199:J199,L199:M199)=0,"",IF(OR(A199="",B199="",C199="",D199="",E199="",F199="",G199="",H199="",I199="",J199="",K199="",L199="",Listas!$B$4=""),"Cadastro incompleto",IF(OR(L199&lt;&gt;"Ativo",I199&lt;&gt;"Sim",F199="Não"),"Não convidar",IF(K199&lt;Listas!$B$4,"Revisar antes de convidar",IF(F199="Talvez","Confirmar interesse","Elegível para convite")))))</f>
        <v/>
      </c>
      <c r="O199" s="18">
        <f>IF(OR(A199="",K199="",Listas!$B$4=""),"",IFERROR(K199-Listas!$B$4,""))</f>
        <v/>
      </c>
      <c r="Q199">
        <f>""</f>
        <v/>
      </c>
      <c r="R199">
        <f>""</f>
        <v/>
      </c>
      <c r="S199">
        <f>""</f>
        <v/>
      </c>
      <c r="T199">
        <f>""</f>
        <v/>
      </c>
      <c r="U199">
        <f>""</f>
        <v/>
      </c>
      <c r="V199">
        <f>""</f>
        <v/>
      </c>
      <c r="W199">
        <f>""</f>
        <v/>
      </c>
      <c r="X199">
        <f>""</f>
        <v/>
      </c>
    </row>
    <row r="200" ht="22" customHeight="1">
      <c r="A200" s="12" t="n"/>
      <c r="B200" s="12" t="n"/>
      <c r="C200" s="13" t="n"/>
      <c r="D200" s="13" t="n"/>
      <c r="E200" s="14" t="n"/>
      <c r="F200" s="14" t="n"/>
      <c r="G200" s="13" t="n"/>
      <c r="H200" s="13" t="n"/>
      <c r="I200" s="13" t="n"/>
      <c r="J200" s="23" t="n"/>
      <c r="K200" s="24">
        <f>IF(OR(J200="",Listas!$B$2=""),"",IFERROR(EDATE(J200,Listas!$B$2),""))</f>
        <v/>
      </c>
      <c r="L200" s="14" t="n"/>
      <c r="M200" s="13" t="n"/>
      <c r="N200" s="17">
        <f>IF(COUNTA(A200:J200,L200:M200)=0,"",IF(OR(A200="",B200="",C200="",D200="",E200="",F200="",G200="",H200="",I200="",J200="",K200="",L200="",Listas!$B$4=""),"Cadastro incompleto",IF(OR(L200&lt;&gt;"Ativo",I200&lt;&gt;"Sim",F200="Não"),"Não convidar",IF(K200&lt;Listas!$B$4,"Revisar antes de convidar",IF(F200="Talvez","Confirmar interesse","Elegível para convite")))))</f>
        <v/>
      </c>
      <c r="O200" s="18">
        <f>IF(OR(A200="",K200="",Listas!$B$4=""),"",IFERROR(K200-Listas!$B$4,""))</f>
        <v/>
      </c>
      <c r="Q200">
        <f>""</f>
        <v/>
      </c>
      <c r="R200">
        <f>""</f>
        <v/>
      </c>
      <c r="S200">
        <f>""</f>
        <v/>
      </c>
      <c r="T200">
        <f>""</f>
        <v/>
      </c>
      <c r="U200">
        <f>""</f>
        <v/>
      </c>
      <c r="V200">
        <f>""</f>
        <v/>
      </c>
      <c r="W200">
        <f>""</f>
        <v/>
      </c>
      <c r="X200">
        <f>""</f>
        <v/>
      </c>
    </row>
    <row r="201" ht="22" customHeight="1">
      <c r="A201" s="12" t="n"/>
      <c r="B201" s="12" t="n"/>
      <c r="C201" s="13" t="n"/>
      <c r="D201" s="13" t="n"/>
      <c r="E201" s="14" t="n"/>
      <c r="F201" s="14" t="n"/>
      <c r="G201" s="13" t="n"/>
      <c r="H201" s="13" t="n"/>
      <c r="I201" s="13" t="n"/>
      <c r="J201" s="23" t="n"/>
      <c r="K201" s="24">
        <f>IF(OR(J201="",Listas!$B$2=""),"",IFERROR(EDATE(J201,Listas!$B$2),""))</f>
        <v/>
      </c>
      <c r="L201" s="14" t="n"/>
      <c r="M201" s="13" t="n"/>
      <c r="N201" s="17">
        <f>IF(COUNTA(A201:J201,L201:M201)=0,"",IF(OR(A201="",B201="",C201="",D201="",E201="",F201="",G201="",H201="",I201="",J201="",K201="",L201="",Listas!$B$4=""),"Cadastro incompleto",IF(OR(L201&lt;&gt;"Ativo",I201&lt;&gt;"Sim",F201="Não"),"Não convidar",IF(K201&lt;Listas!$B$4,"Revisar antes de convidar",IF(F201="Talvez","Confirmar interesse","Elegível para convite")))))</f>
        <v/>
      </c>
      <c r="O201" s="18">
        <f>IF(OR(A201="",K201="",Listas!$B$4=""),"",IFERROR(K201-Listas!$B$4,""))</f>
        <v/>
      </c>
      <c r="Q201">
        <f>""</f>
        <v/>
      </c>
      <c r="R201">
        <f>""</f>
        <v/>
      </c>
      <c r="S201">
        <f>""</f>
        <v/>
      </c>
      <c r="T201">
        <f>""</f>
        <v/>
      </c>
      <c r="U201">
        <f>""</f>
        <v/>
      </c>
      <c r="V201">
        <f>""</f>
        <v/>
      </c>
      <c r="W201">
        <f>""</f>
        <v/>
      </c>
      <c r="X201">
        <f>""</f>
        <v/>
      </c>
    </row>
  </sheetData>
  <conditionalFormatting sqref="A2:A201">
    <cfRule type="expression" priority="1" dxfId="0" stopIfTrue="1">
      <formula>=AND($A2&lt;&gt;"",COUNTIF($A$2:$A$201,$A2)&gt;1)</formula>
    </cfRule>
  </conditionalFormatting>
  <conditionalFormatting sqref="N2:N201">
    <cfRule type="expression" priority="2" dxfId="2" stopIfTrue="1">
      <formula>=$N2="Elegível para convite"</formula>
    </cfRule>
    <cfRule type="expression" priority="3" dxfId="3" stopIfTrue="1">
      <formula>=$N2="Confirmar interesse"</formula>
    </cfRule>
    <cfRule type="expression" priority="4" dxfId="4" stopIfTrue="1">
      <formula>=$N2="Revisar antes de convidar"</formula>
    </cfRule>
    <cfRule type="expression" priority="5" dxfId="5" stopIfTrue="1">
      <formula>=$N2="Cadastro incompleto"</formula>
    </cfRule>
    <cfRule type="expression" priority="6" dxfId="6" stopIfTrue="1">
      <formula>=$N2="Não convidar"</formula>
    </cfRule>
  </conditionalFormatting>
  <conditionalFormatting sqref="O2:O201">
    <cfRule type="expression" priority="7" dxfId="1" stopIfTrue="1">
      <formula>=AND(ISNUMBER($O2),$O2&gt;=0,$O2&lt;=$Y$3,OR($N2="Elegível para convite",$N2="Confirmar interesse"))</formula>
    </cfRule>
    <cfRule type="expression" priority="8" dxfId="0" stopIfTrue="1">
      <formula>=$N2="Revisar antes de convidar"</formula>
    </cfRule>
  </conditionalFormatting>
  <conditionalFormatting sqref="A2:O201">
    <cfRule type="expression" priority="9" dxfId="7" stopIfTrue="0">
      <formula>=$L2="Inativo"</formula>
    </cfRule>
  </conditionalFormatting>
  <dataValidations count="12">
    <dataValidation sqref="A2:A201" showDropDown="0" showInputMessage="1" showErrorMessage="1" allowBlank="0" errorTitle="Entrada inválida" error="Use até 20 caracteres e informe um ID que ainda não esteja na coluna." promptTitle="Orientação" prompt="O ID pode ficar vazio durante o preparo, mas deve ser único quando preenchido." type="custom" errorStyle="stop">
      <formula1>=OR(A2="",AND(LEN(A2)&lt;=20,COUNTIF($A$2:$A$201,A2)=1))</formula1>
    </dataValidation>
    <dataValidation sqref="B2:B201" showDropDown="0" showInputMessage="1" showErrorMessage="1" allowBlank="0" errorTitle="Entrada inválida" error="O código interno deve ter no máximo 30 caracteres." promptTitle="Orientação" prompt="Use somente o identificador administrativo fictício ou autorizado." type="textLength" errorStyle="stop" operator="lessThanOrEqual">
      <formula1>30</formula1>
    </dataValidation>
    <dataValidation sqref="C2:C201" showDropDown="0" showInputMessage="1" showErrorMessage="1" allowBlank="0" errorTitle="Entrada inválida" error="Escolha uma área de serviço disponível na lista." promptTitle="Orientação" prompt="Escolha um valor da lista suspensa." type="list" errorStyle="stop">
      <formula1>=$Q$2:$Q$9</formula1>
    </dataValidation>
    <dataValidation sqref="D2:D201" showDropDown="0" showInputMessage="1" showErrorMessage="1" allowBlank="0" errorTitle="Entrada inválida" error="Escolha um talento ou habilidade disponível na lista." promptTitle="Orientação" prompt="Escolha um valor da lista suspensa." type="list" errorStyle="stop">
      <formula1>=$R$2:$R$17</formula1>
    </dataValidation>
    <dataValidation sqref="E2:E201" showDropDown="0" showInputMessage="1" showErrorMessage="1" allowBlank="0" errorTitle="Entrada inválida" error="Escolha um nível declarado disponível na lista." promptTitle="Orientação" prompt="Escolha um valor da lista suspensa." type="list" errorStyle="stop">
      <formula1>=$S$2:$S$4</formula1>
    </dataValidation>
    <dataValidation sqref="F2:F201" showDropDown="0" showInputMessage="1" showErrorMessage="1" allowBlank="0" errorTitle="Entrada inválida" error="Escolha uma opção de interesse disponível na lista." promptTitle="Orientação" prompt="Escolha um valor da lista suspensa." type="list" errorStyle="stop">
      <formula1>=$T$2:$T$4</formula1>
    </dataValidation>
    <dataValidation sqref="G2:G201" showDropDown="0" showInputMessage="1" showErrorMessage="1" allowBlank="0" errorTitle="Entrada inválida" error="Escolha uma disponibilidade disponível na lista." promptTitle="Orientação" prompt="Escolha um valor da lista suspensa." type="list" errorStyle="stop">
      <formula1>=$U$2:$U$6</formula1>
    </dataValidation>
    <dataValidation sqref="H2:H201" showDropDown="0" showInputMessage="1" showErrorMessage="1" allowBlank="0" errorTitle="Entrada inválida" error="Escolha uma frequência disponível na lista." promptTitle="Orientação" prompt="Escolha um valor da lista suspensa." type="list" errorStyle="stop">
      <formula1>=$V$2:$V$6</formula1>
    </dataValidation>
    <dataValidation sqref="I2:I201" showDropDown="0" showInputMessage="1" showErrorMessage="1" allowBlank="0" errorTitle="Entrada inválida" error="Escolha Sim ou Não para o recebimento de convite." promptTitle="Orientação" prompt="Escolha um valor da lista suspensa." type="list" errorStyle="stop">
      <formula1>=$W$2:$W$3</formula1>
    </dataValidation>
    <dataValidation sqref="L2:L201" showDropDown="0" showInputMessage="1" showErrorMessage="1" allowBlank="0" errorTitle="Entrada inválida" error="Escolha um status cadastral disponível na lista." promptTitle="Orientação" prompt="Escolha um valor da lista suspensa." type="list" errorStyle="stop">
      <formula1>=$X$2:$X$3</formula1>
    </dataValidation>
    <dataValidation sqref="J2:J201" showDropDown="0" showInputMessage="1" showErrorMessage="1" allowBlank="0" errorTitle="Entrada inválida" error="Informe uma data válida entre 01/01/2000 e a data de referência." promptTitle="Orientação" prompt="Datas futuras em relação à referência não são permitidas." type="custom" errorStyle="stop">
      <formula1>=OR(J2="",AND(ISNUMBER(J2),J2&gt;=DATE(2000,1,1),J2&lt;=$Y$2))</formula1>
    </dataValidation>
    <dataValidation sqref="M2:M201" showDropDown="0" showInputMessage="1" showErrorMessage="1" allowBlank="0" errorTitle="Entrada inválida" error="A observação deve ter no máximo 250 caracteres." promptTitle="Orientação" prompt="Não registre telefone, e-mail, endereço, credenciais ou dados bancários." type="textLength" errorStyle="stop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7" customWidth="1" min="1" max="1"/>
    <col width="29" customWidth="1" min="2" max="2"/>
    <col width="21" customWidth="1" min="3" max="3"/>
    <col width="21" customWidth="1" min="4" max="4"/>
    <col width="24" customWidth="1" min="5" max="5"/>
    <col width="22" customWidth="1" min="6" max="6"/>
    <col width="24" customWidth="1" min="7" max="7"/>
    <col width="18" customWidth="1" min="8" max="8"/>
  </cols>
  <sheetData>
    <row r="1" ht="27" customHeight="1">
      <c r="A1" s="1" t="inlineStr">
        <is>
          <t>Premissas e listas permitidas</t>
        </is>
      </c>
      <c r="B1" s="19" t="n"/>
      <c r="C1" s="19" t="n"/>
      <c r="D1" s="19" t="n"/>
      <c r="E1" s="19" t="n"/>
      <c r="F1" s="19" t="n"/>
      <c r="G1" s="19" t="n"/>
      <c r="H1" s="19" t="n"/>
    </row>
    <row r="2">
      <c r="A2" s="20" t="inlineStr">
        <is>
          <t>Validade da declaração em meses</t>
        </is>
      </c>
      <c r="B2" s="13" t="n">
        <v>12</v>
      </c>
      <c r="C2" s="20" t="inlineStr">
        <is>
          <t>Valor editável entre 1 e 60 meses.</t>
        </is>
      </c>
    </row>
    <row r="3">
      <c r="A3" s="20" t="inlineStr">
        <is>
          <t>Antecedência do alerta em dias</t>
        </is>
      </c>
      <c r="B3" s="13" t="n">
        <v>30</v>
      </c>
      <c r="C3" s="20" t="inlineStr">
        <is>
          <t>Valor editável entre 0 e 180 dias.</t>
        </is>
      </c>
    </row>
    <row r="4" ht="42" customHeight="1">
      <c r="A4" s="20" t="inlineStr">
        <is>
          <t>Data de referência</t>
        </is>
      </c>
      <c r="B4" s="25">
        <f>TODAY()</f>
        <v/>
      </c>
      <c r="C4" s="20" t="inlineStr">
        <is>
          <t>Pode ser substituída por uma data de teste; use uma data entre 01/01/2020 e 31/12/2100.</t>
        </is>
      </c>
    </row>
    <row r="5"/>
    <row r="6" ht="40" customHeight="1">
      <c r="A6" s="9" t="inlineStr">
        <is>
          <t>Áreas de serviço</t>
        </is>
      </c>
      <c r="B6" s="9" t="inlineStr">
        <is>
          <t>Talentos ou habilidades</t>
        </is>
      </c>
      <c r="C6" s="9" t="inlineStr">
        <is>
          <t>Níveis declarados</t>
        </is>
      </c>
      <c r="D6" s="9" t="inlineStr">
        <is>
          <t>Interesse em servir</t>
        </is>
      </c>
      <c r="E6" s="9" t="inlineStr">
        <is>
          <t>Disponibilidade geral</t>
        </is>
      </c>
      <c r="F6" s="9" t="inlineStr">
        <is>
          <t>Frequência preferida</t>
        </is>
      </c>
      <c r="G6" s="9" t="inlineStr">
        <is>
          <t>Aceita receber convite?</t>
        </is>
      </c>
      <c r="H6" s="9" t="inlineStr">
        <is>
          <t>Status cadastral</t>
        </is>
      </c>
    </row>
    <row r="7" ht="22" customHeight="1">
      <c r="A7" s="13" t="inlineStr">
        <is>
          <t>Música e louvor</t>
        </is>
      </c>
      <c r="B7" s="13" t="inlineStr">
        <is>
          <t>Canto</t>
        </is>
      </c>
      <c r="C7" s="13" t="inlineStr">
        <is>
          <t>Iniciante</t>
        </is>
      </c>
      <c r="D7" s="13" t="inlineStr">
        <is>
          <t>Sim</t>
        </is>
      </c>
      <c r="E7" s="13" t="inlineStr">
        <is>
          <t>Dias úteis</t>
        </is>
      </c>
      <c r="F7" s="13" t="inlineStr">
        <is>
          <t>Pontual</t>
        </is>
      </c>
      <c r="G7" s="13" t="inlineStr">
        <is>
          <t>Sim</t>
        </is>
      </c>
      <c r="H7" s="13" t="inlineStr">
        <is>
          <t>Ativo</t>
        </is>
      </c>
    </row>
    <row r="8" ht="22" customHeight="1">
      <c r="A8" s="13" t="inlineStr">
        <is>
          <t>Recepção e acolhimento</t>
        </is>
      </c>
      <c r="B8" s="13" t="inlineStr">
        <is>
          <t>Instrumento musical</t>
        </is>
      </c>
      <c r="C8" s="13" t="inlineStr">
        <is>
          <t>Intermediário</t>
        </is>
      </c>
      <c r="D8" s="13" t="inlineStr">
        <is>
          <t>Talvez</t>
        </is>
      </c>
      <c r="E8" s="13" t="inlineStr">
        <is>
          <t>Noites</t>
        </is>
      </c>
      <c r="F8" s="13" t="inlineStr">
        <is>
          <t>Mensal</t>
        </is>
      </c>
      <c r="G8" s="13" t="inlineStr">
        <is>
          <t>Não</t>
        </is>
      </c>
      <c r="H8" s="13" t="inlineStr">
        <is>
          <t>Inativo</t>
        </is>
      </c>
    </row>
    <row r="9" ht="22" customHeight="1">
      <c r="A9" s="13" t="inlineStr">
        <is>
          <t>Comunicação</t>
        </is>
      </c>
      <c r="B9" s="13" t="inlineStr">
        <is>
          <t>Sonorização</t>
        </is>
      </c>
      <c r="C9" s="13" t="inlineStr">
        <is>
          <t>Avançado</t>
        </is>
      </c>
      <c r="D9" s="13" t="inlineStr">
        <is>
          <t>Não</t>
        </is>
      </c>
      <c r="E9" s="13" t="inlineStr">
        <is>
          <t>Fins de semana</t>
        </is>
      </c>
      <c r="F9" s="13" t="inlineStr">
        <is>
          <t>Quinzenal</t>
        </is>
      </c>
      <c r="G9" s="13" t="n"/>
      <c r="H9" s="13" t="n"/>
    </row>
    <row r="10" ht="22" customHeight="1">
      <c r="A10" s="13" t="inlineStr">
        <is>
          <t>Ensino</t>
        </is>
      </c>
      <c r="B10" s="13" t="inlineStr">
        <is>
          <t>Fotografia</t>
        </is>
      </c>
      <c r="C10" s="13" t="n"/>
      <c r="D10" s="13" t="n"/>
      <c r="E10" s="13" t="inlineStr">
        <is>
          <t>Flexível</t>
        </is>
      </c>
      <c r="F10" s="13" t="inlineStr">
        <is>
          <t>Semanal</t>
        </is>
      </c>
      <c r="G10" s="13" t="n"/>
      <c r="H10" s="13" t="n"/>
    </row>
    <row r="11" ht="22" customHeight="1">
      <c r="A11" s="13" t="inlineStr">
        <is>
          <t>Apoio administrativo</t>
        </is>
      </c>
      <c r="B11" s="13" t="inlineStr">
        <is>
          <t>Design gráfico</t>
        </is>
      </c>
      <c r="C11" s="13" t="n"/>
      <c r="D11" s="13" t="n"/>
      <c r="E11" s="13" t="inlineStr">
        <is>
          <t>Não informada</t>
        </is>
      </c>
      <c r="F11" s="13" t="inlineStr">
        <is>
          <t>A combinar</t>
        </is>
      </c>
      <c r="G11" s="13" t="n"/>
      <c r="H11" s="13" t="n"/>
    </row>
    <row r="12" ht="22" customHeight="1">
      <c r="A12" s="13" t="inlineStr">
        <is>
          <t>Manutenção e logística</t>
        </is>
      </c>
      <c r="B12" s="13" t="inlineStr">
        <is>
          <t>Redação</t>
        </is>
      </c>
      <c r="C12" s="13" t="n"/>
      <c r="D12" s="13" t="n"/>
      <c r="E12" s="13" t="n"/>
      <c r="F12" s="13" t="n"/>
      <c r="G12" s="13" t="n"/>
      <c r="H12" s="13" t="n"/>
    </row>
    <row r="13" ht="22" customHeight="1">
      <c r="A13" s="13" t="inlineStr">
        <is>
          <t>Ação social</t>
        </is>
      </c>
      <c r="B13" s="13" t="inlineStr">
        <is>
          <t>Ensino</t>
        </is>
      </c>
      <c r="C13" s="13" t="n"/>
      <c r="D13" s="13" t="n"/>
      <c r="E13" s="13" t="n"/>
      <c r="F13" s="13" t="n"/>
      <c r="G13" s="13" t="n"/>
      <c r="H13" s="13" t="n"/>
    </row>
    <row r="14" ht="22" customHeight="1">
      <c r="A14" s="13" t="inlineStr">
        <is>
          <t>Tecnologia e audiovisual</t>
        </is>
      </c>
      <c r="B14" s="13" t="inlineStr">
        <is>
          <t>Organização de documentos</t>
        </is>
      </c>
      <c r="C14" s="13" t="n"/>
      <c r="D14" s="13" t="n"/>
      <c r="E14" s="13" t="n"/>
      <c r="F14" s="13" t="n"/>
      <c r="G14" s="13" t="n"/>
      <c r="H14" s="13" t="n"/>
    </row>
    <row r="15" ht="22" customHeight="1">
      <c r="A15" s="13" t="n"/>
      <c r="B15" s="13" t="inlineStr">
        <is>
          <t>Planilhas</t>
        </is>
      </c>
      <c r="C15" s="13" t="n"/>
      <c r="D15" s="13" t="n"/>
      <c r="E15" s="13" t="n"/>
      <c r="F15" s="13" t="n"/>
      <c r="G15" s="13" t="n"/>
      <c r="H15" s="13" t="n"/>
    </row>
    <row r="16" ht="22" customHeight="1">
      <c r="A16" s="13" t="n"/>
      <c r="B16" s="13" t="inlineStr">
        <is>
          <t>Recepção</t>
        </is>
      </c>
      <c r="C16" s="13" t="n"/>
      <c r="D16" s="13" t="n"/>
      <c r="E16" s="13" t="n"/>
      <c r="F16" s="13" t="n"/>
      <c r="G16" s="13" t="n"/>
      <c r="H16" s="13" t="n"/>
    </row>
    <row r="17" ht="22" customHeight="1">
      <c r="A17" s="13" t="n"/>
      <c r="B17" s="13" t="inlineStr">
        <is>
          <t>Cozinha</t>
        </is>
      </c>
      <c r="C17" s="13" t="n"/>
      <c r="D17" s="13" t="n"/>
      <c r="E17" s="13" t="n"/>
      <c r="F17" s="13" t="n"/>
      <c r="G17" s="13" t="n"/>
      <c r="H17" s="13" t="n"/>
    </row>
    <row r="18" ht="22" customHeight="1">
      <c r="A18" s="13" t="n"/>
      <c r="B18" s="13" t="inlineStr">
        <is>
          <t>Costura</t>
        </is>
      </c>
      <c r="C18" s="13" t="n"/>
      <c r="D18" s="13" t="n"/>
      <c r="E18" s="13" t="n"/>
      <c r="F18" s="13" t="n"/>
      <c r="G18" s="13" t="n"/>
      <c r="H18" s="13" t="n"/>
    </row>
    <row r="19" ht="22" customHeight="1">
      <c r="A19" s="13" t="n"/>
      <c r="B19" s="13" t="inlineStr">
        <is>
          <t>Reparos gerais</t>
        </is>
      </c>
      <c r="C19" s="13" t="n"/>
      <c r="D19" s="13" t="n"/>
      <c r="E19" s="13" t="n"/>
      <c r="F19" s="13" t="n"/>
      <c r="G19" s="13" t="n"/>
      <c r="H19" s="13" t="n"/>
    </row>
    <row r="20" ht="22" customHeight="1">
      <c r="A20" s="13" t="n"/>
      <c r="B20" s="13" t="inlineStr">
        <is>
          <t>Informática</t>
        </is>
      </c>
      <c r="C20" s="13" t="n"/>
      <c r="D20" s="13" t="n"/>
      <c r="E20" s="13" t="n"/>
      <c r="F20" s="13" t="n"/>
      <c r="G20" s="13" t="n"/>
      <c r="H20" s="13" t="n"/>
    </row>
    <row r="21" ht="22" customHeight="1">
      <c r="A21" s="13" t="n"/>
      <c r="B21" s="13" t="inlineStr">
        <is>
          <t>Logística de materiais</t>
        </is>
      </c>
      <c r="C21" s="13" t="n"/>
      <c r="D21" s="13" t="n"/>
      <c r="E21" s="13" t="n"/>
      <c r="F21" s="13" t="n"/>
      <c r="G21" s="13" t="n"/>
      <c r="H21" s="13" t="n"/>
    </row>
    <row r="22" ht="22" customHeight="1">
      <c r="A22" s="13" t="n"/>
      <c r="B22" s="13" t="inlineStr">
        <is>
          <t>Tradução</t>
        </is>
      </c>
      <c r="C22" s="13" t="n"/>
      <c r="D22" s="13" t="n"/>
      <c r="E22" s="13" t="n"/>
      <c r="F22" s="13" t="n"/>
      <c r="G22" s="13" t="n"/>
      <c r="H22" s="13" t="n"/>
    </row>
    <row r="23"/>
    <row r="24" ht="40" customHeight="1">
      <c r="A24" s="10" t="inlineStr">
        <is>
          <t>As premissas e os valores permitidos são editáveis. Revise-os antes do uso administrativo.</t>
        </is>
      </c>
    </row>
    <row r="25"/>
    <row r="26" ht="40" customHeight="1">
      <c r="A26" s="10" t="inlineStr">
        <is>
          <t>Nível declarado é autodeclaração e não representa certificação, avaliação ou comprovação de competência.</t>
        </is>
      </c>
    </row>
  </sheetData>
  <autoFilter ref="A6:H22"/>
  <dataValidations count="3">
    <dataValidation sqref="B2" showDropDown="0" showInputMessage="1" showErrorMessage="1" allowBlank="0" errorTitle="Entrada inválida" error="Informe um número inteiro entre 1 e 60." promptTitle="Orientação" prompt="Defina a validade da declaração em meses." type="whole" errorStyle="stop" operator="between">
      <formula1>1</formula1>
      <formula2>60</formula2>
    </dataValidation>
    <dataValidation sqref="B3" showDropDown="0" showInputMessage="1" showErrorMessage="1" allowBlank="0" errorTitle="Entrada inválida" error="Informe um número inteiro entre 0 e 180." promptTitle="Orientação" prompt="Defina a antecedência do alerta em dias." type="whole" errorStyle="stop" operator="between">
      <formula1>0</formula1>
      <formula2>180</formula2>
    </dataValidation>
    <dataValidation sqref="B4" showDropDown="0" showInputMessage="1" showErrorMessage="1" allowBlank="0" errorTitle="Entrada inválida" error="Informe uma data entre 01/01/2020 e 31/12/2100." promptTitle="Orientação" prompt="A fórmula de hoje pode ser substituída temporariamente por uma data de teste." type="date" errorStyle="stop" operator="between">
      <formula1>DATE(2020,1,1)</formula1>
      <formula2>DATE(2100,12,31)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Congregação Fictícia Modelo</dc:creator>
  <dc:title xmlns:dc="http://purl.org/dc/elements/1.1/">Talentos e habilidades declaradas</dc:title>
  <dc:subject xmlns:dc="http://purl.org/dc/elements/1.1/">Apoio administrativo para oportunidades de serviço</dc:subject>
  <dcterms:created xmlns:dcterms="http://purl.org/dc/terms/" xmlns:xsi="http://www.w3.org/2001/XMLSchema-instance" xsi:type="dcterms:W3CDTF">2026-09-11T13:14:35Z</dcterms:created>
  <dcterms:modified xmlns:dcterms="http://purl.org/dc/terms/" xmlns:xsi="http://www.w3.org/2001/XMLSchema-instance" xsi:type="dcterms:W3CDTF">2026-09-11T13:14:36+00:00Z</dcterms:modified>
</cp:coreProperties>
</file>