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Lançamentos" sheetId="2" state="visible" r:id="rId2"/>
    <sheet xmlns:r="http://schemas.openxmlformats.org/officeDocument/2006/relationships" name="Premissas" sheetId="3" state="visible" r:id="rId3"/>
  </sheets>
  <definedNames>
    <definedName name="_xlnm._FilterDatabase" localSheetId="0" hidden="1">'Resumo'!$A$4:$B$12</definedName>
    <definedName name="_xlnm._FilterDatabase" localSheetId="1" hidden="1">'Lançamentos'!$A$4:$K$104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R$ #,##0.00;[Red]-R$ #,##0.00"/>
    <numFmt numFmtId="165" formatCode="dd/mm/yyyy"/>
    <numFmt numFmtId="166" formatCode="0.##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color rgb="00526865"/>
      <sz val="9"/>
    </font>
    <font>
      <name val="Calibri"/>
      <b val="1"/>
      <color rgb="00FFFFFF"/>
      <sz val="10"/>
    </font>
    <font>
      <name val="Calibri"/>
      <color rgb="00173B3A"/>
      <sz val="10"/>
    </font>
    <font>
      <name val="Calibri"/>
      <b val="1"/>
      <color rgb="00173B3A"/>
      <sz val="11"/>
    </font>
  </fonts>
  <fills count="7">
    <fill>
      <patternFill/>
    </fill>
    <fill>
      <patternFill patternType="gray125"/>
    </fill>
    <fill>
      <patternFill patternType="solid">
        <fgColor rgb="00173B3A"/>
      </patternFill>
    </fill>
    <fill>
      <patternFill patternType="solid">
        <fgColor rgb="00C8873A"/>
      </patternFill>
    </fill>
    <fill>
      <patternFill patternType="solid">
        <fgColor rgb="00F3F7F4"/>
      </patternFill>
    </fill>
    <fill>
      <patternFill patternType="solid">
        <fgColor rgb="00FFFFFF"/>
      </patternFill>
    </fill>
    <fill>
      <patternFill patternType="solid">
        <fgColor rgb="00FFF1C9"/>
      </patternFill>
    </fill>
  </fills>
  <borders count="6">
    <border>
      <left/>
      <right/>
      <top/>
      <bottom/>
      <diagonal/>
    </border>
    <border>
      <left style="thin">
        <color rgb="00C9D7D2"/>
      </left>
      <right style="thin">
        <color rgb="00C9D7D2"/>
      </right>
      <top style="thin">
        <color rgb="00C9D7D2"/>
      </top>
      <bottom style="thin">
        <color rgb="00C9D7D2"/>
      </bottom>
    </border>
    <border>
      <left/>
      <right/>
      <top style="thin">
        <color rgb="00C9D7D2"/>
      </top>
      <bottom/>
      <diagonal/>
    </border>
    <border>
      <left/>
      <right style="thin">
        <color rgb="00C9D7D2"/>
      </right>
      <top style="thin">
        <color rgb="00C9D7D2"/>
      </top>
      <bottom/>
      <diagonal/>
    </border>
    <border>
      <left/>
      <right/>
      <top style="thin">
        <color rgb="00C9D7D2"/>
      </top>
      <bottom style="thin">
        <color rgb="00C9D7D2"/>
      </bottom>
      <diagonal/>
    </border>
    <border>
      <left/>
      <right style="thin">
        <color rgb="00C9D7D2"/>
      </right>
      <top style="thin">
        <color rgb="00C9D7D2"/>
      </top>
      <bottom style="thin">
        <color rgb="00C9D7D2"/>
      </bottom>
      <diagonal/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164" fontId="4" fillId="4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center" wrapText="1"/>
    </xf>
    <xf numFmtId="164" fontId="4" fillId="5" borderId="1" applyAlignment="1" pivotButton="0" quotePrefix="0" xfId="0">
      <alignment horizontal="right" vertical="center"/>
    </xf>
    <xf numFmtId="1" fontId="4" fillId="5" borderId="1" applyAlignment="1" pivotButton="0" quotePrefix="0" xfId="0">
      <alignment horizontal="right" vertical="center"/>
    </xf>
    <xf numFmtId="1" fontId="4" fillId="4" borderId="1" applyAlignment="1" pivotButton="0" quotePrefix="0" xfId="0">
      <alignment horizontal="right" vertical="center"/>
    </xf>
    <xf numFmtId="164" fontId="5" fillId="4" borderId="1" applyAlignment="1" pivotButton="0" quotePrefix="0" xfId="0">
      <alignment horizontal="right" vertical="center"/>
    </xf>
    <xf numFmtId="165" fontId="4" fillId="6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left" vertical="center" wrapText="1"/>
    </xf>
    <xf numFmtId="166" fontId="4" fillId="6" borderId="1" applyAlignment="1" pivotButton="0" quotePrefix="0" xfId="0">
      <alignment horizontal="right" vertical="center"/>
    </xf>
    <xf numFmtId="164" fontId="4" fillId="6" borderId="1" applyAlignment="1" pivotButton="0" quotePrefix="0" xfId="0">
      <alignment horizontal="right" vertical="center"/>
    </xf>
    <xf numFmtId="165" fontId="4" fillId="6" borderId="1" applyAlignment="1" pivotButton="0" quotePrefix="0" xfId="0">
      <alignment horizontal="right" vertical="center"/>
    </xf>
    <xf numFmtId="1" fontId="4" fillId="6" borderId="1" applyAlignment="1" pivotButton="0" quotePrefix="0" xfId="0">
      <alignment horizontal="right" vertical="center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2F7A68"/>
        </patternFill>
      </fill>
    </dxf>
    <dxf>
      <font>
        <name val="Calibri"/>
        <b val="1"/>
        <color rgb="00FFFFFF"/>
        <sz val="10"/>
      </font>
      <fill>
        <patternFill patternType="solid">
          <fgColor rgb="00B84A3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Entradas e saídas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'Resumo'!E4</f>
            </strRef>
          </tx>
          <spPr>
            <a:solidFill xmlns:a="http://schemas.openxmlformats.org/drawingml/2006/main">
              <a:srgbClr val="2F7A68"/>
            </a:solidFill>
            <a:ln xmlns:a="http://schemas.openxmlformats.org/drawingml/2006/main">
              <a:solidFill>
                <a:srgbClr val="2F7A68"/>
              </a:solidFill>
              <a:prstDash val="solid"/>
            </a:ln>
          </spPr>
          <cat>
            <numRef>
              <f>'Resumo'!$D$5:$D$10</f>
            </numRef>
          </cat>
          <val>
            <numRef>
              <f>'Resumo'!$E$5:$E$10</f>
            </numRef>
          </val>
        </ser>
        <ser>
          <idx val="1"/>
          <order val="1"/>
          <tx>
            <strRef>
              <f>'Resumo'!F4</f>
            </strRef>
          </tx>
          <spPr>
            <a:solidFill xmlns:a="http://schemas.openxmlformats.org/drawingml/2006/main">
              <a:srgbClr val="C8873A"/>
            </a:solidFill>
            <a:ln xmlns:a="http://schemas.openxmlformats.org/drawingml/2006/main">
              <a:solidFill>
                <a:srgbClr val="C8873A"/>
              </a:solidFill>
              <a:prstDash val="solid"/>
            </a:ln>
          </spPr>
          <cat>
            <numRef>
              <f>'Resumo'!$D$5:$D$10</f>
            </numRef>
          </cat>
          <val>
            <numRef>
              <f>'Resumo'!$F$5:$F$10</f>
            </numRef>
          </val>
        </ser>
        <gapWidth val="55"/>
        <overlap val="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Valor em reais</a:t>
                </a:r>
              </a:p>
            </rich>
          </tx>
        </title>
        <numFmt formatCode="R$ #,##0" sourceLinked="0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Categoria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7</col>
      <colOff>0</colOff>
      <row>3</row>
      <rowOff>0</rowOff>
    </from>
    <ext cx="4320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73B3A"/>
    <outlinePr summaryBelow="1" summaryRight="1"/>
    <pageSetUpPr fitToPage="1"/>
  </sheetPr>
  <dimension ref="A1:N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3" customWidth="1" min="3" max="3"/>
    <col width="20" customWidth="1" min="4" max="4"/>
    <col width="16" customWidth="1" min="5" max="5"/>
    <col width="16" customWidth="1" min="6" max="6"/>
    <col width="3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</cols>
  <sheetData>
    <row r="1" ht="28" customHeight="1">
      <c r="A1" s="1" t="inlineStr">
        <is>
          <t>Prestação de contas da congregação — Resumo</t>
        </is>
      </c>
      <c r="B1" s="20" t="n"/>
      <c r="C1" s="20" t="n"/>
      <c r="D1" s="20" t="n"/>
      <c r="E1" s="20" t="n"/>
      <c r="F1" s="20" t="n"/>
      <c r="G1" s="20" t="n"/>
      <c r="H1" s="20" t="n"/>
      <c r="I1" s="20" t="n"/>
      <c r="J1" s="20" t="n"/>
      <c r="K1" s="20" t="n"/>
      <c r="L1" s="20" t="n"/>
      <c r="M1" s="20" t="n"/>
      <c r="N1" s="21" t="n"/>
    </row>
    <row r="2" ht="28" customHeight="1">
      <c r="A2" s="3" t="inlineStr">
        <is>
          <t>Indicadores calculados pelo período definido em Premissas; lançamentos cancelados são desconsiderados.</t>
        </is>
      </c>
    </row>
    <row r="3"/>
    <row r="4">
      <c r="A4" s="4" t="inlineStr">
        <is>
          <t>Indicador</t>
        </is>
      </c>
      <c r="B4" s="4" t="inlineStr">
        <is>
          <t>Resultado</t>
        </is>
      </c>
      <c r="D4" s="5" t="inlineStr">
        <is>
          <t>Categoria</t>
        </is>
      </c>
      <c r="E4" s="5" t="inlineStr">
        <is>
          <t>Entradas</t>
        </is>
      </c>
      <c r="F4" s="5" t="inlineStr">
        <is>
          <t>Saídas</t>
        </is>
      </c>
    </row>
    <row r="5">
      <c r="A5" s="6" t="inlineStr">
        <is>
          <t>Total de entradas</t>
        </is>
      </c>
      <c r="B5" s="7">
        <f>IF(OR('Premissas'!$B$4="",'Premissas'!$B$5=""),"",IFERROR(SUMIFS('Lançamentos'!$G$5:$G$104,'Lançamentos'!$B$5:$B$104,"Entrada",'Lançamentos'!$A$5:$A$104,"&gt;="&amp;'Premissas'!$B$4,'Lançamentos'!$A$5:$A$104,"&lt;="&amp;'Premissas'!$B$5,'Lançamentos'!$K$5:$K$104,"&lt;&gt;Cancelado"),0))</f>
        <v/>
      </c>
      <c r="D5" s="6" t="inlineStr">
        <is>
          <t>Contribuições</t>
        </is>
      </c>
      <c r="E5" s="7">
        <f>IF(OR('Premissas'!$B$4="",'Premissas'!$B$5=""),"",IFERROR(SUMIFS('Lançamentos'!$G$5:$G$104,'Lançamentos'!$B$5:$B$104,"Entrada",'Lançamentos'!$C$5:$C$104,$D5,'Lançamentos'!$A$5:$A$104,"&gt;="&amp;'Premissas'!$B$4,'Lançamentos'!$A$5:$A$104,"&lt;="&amp;'Premissas'!$B$5,'Lançamentos'!$K$5:$K$104,"&lt;&gt;Cancelado"),0))</f>
        <v/>
      </c>
      <c r="F5" s="7">
        <f>IF(OR('Premissas'!$B$4="",'Premissas'!$B$5=""),"",IFERROR(SUMIFS('Lançamentos'!$G$5:$G$104,'Lançamentos'!$B$5:$B$104,"Saída",'Lançamentos'!$C$5:$C$104,$D5,'Lançamentos'!$A$5:$A$104,"&gt;="&amp;'Premissas'!$B$4,'Lançamentos'!$A$5:$A$104,"&lt;="&amp;'Premissas'!$B$5,'Lançamentos'!$K$5:$K$104,"&lt;&gt;Cancelado"),0))</f>
        <v/>
      </c>
    </row>
    <row r="6">
      <c r="A6" s="8" t="inlineStr">
        <is>
          <t>Total de saídas</t>
        </is>
      </c>
      <c r="B6" s="9">
        <f>IF(OR('Premissas'!$B$4="",'Premissas'!$B$5=""),"",IFERROR(SUMIFS('Lançamentos'!$G$5:$G$104,'Lançamentos'!$B$5:$B$104,"Saída",'Lançamentos'!$A$5:$A$104,"&gt;="&amp;'Premissas'!$B$4,'Lançamentos'!$A$5:$A$104,"&lt;="&amp;'Premissas'!$B$5,'Lançamentos'!$K$5:$K$104,"&lt;&gt;Cancelado"),0))</f>
        <v/>
      </c>
      <c r="D6" s="8" t="inlineStr">
        <is>
          <t>Ofertas</t>
        </is>
      </c>
      <c r="E6" s="9">
        <f>IF(OR('Premissas'!$B$4="",'Premissas'!$B$5=""),"",IFERROR(SUMIFS('Lançamentos'!$G$5:$G$104,'Lançamentos'!$B$5:$B$104,"Entrada",'Lançamentos'!$C$5:$C$104,$D6,'Lançamentos'!$A$5:$A$104,"&gt;="&amp;'Premissas'!$B$4,'Lançamentos'!$A$5:$A$104,"&lt;="&amp;'Premissas'!$B$5,'Lançamentos'!$K$5:$K$104,"&lt;&gt;Cancelado"),0))</f>
        <v/>
      </c>
      <c r="F6" s="9">
        <f>IF(OR('Premissas'!$B$4="",'Premissas'!$B$5=""),"",IFERROR(SUMIFS('Lançamentos'!$G$5:$G$104,'Lançamentos'!$B$5:$B$104,"Saída",'Lançamentos'!$C$5:$C$104,$D6,'Lançamentos'!$A$5:$A$104,"&gt;="&amp;'Premissas'!$B$4,'Lançamentos'!$A$5:$A$104,"&lt;="&amp;'Premissas'!$B$5,'Lançamentos'!$K$5:$K$104,"&lt;&gt;Cancelado"),0))</f>
        <v/>
      </c>
    </row>
    <row r="7">
      <c r="A7" s="6" t="inlineStr">
        <is>
          <t>Saldo do período</t>
        </is>
      </c>
      <c r="B7" s="7">
        <f>IF(OR(B5="",B6=""),"",IFERROR(B5-B6,0))</f>
        <v/>
      </c>
      <c r="D7" s="6" t="inlineStr">
        <is>
          <t>Eventos</t>
        </is>
      </c>
      <c r="E7" s="7">
        <f>IF(OR('Premissas'!$B$4="",'Premissas'!$B$5=""),"",IFERROR(SUMIFS('Lançamentos'!$G$5:$G$104,'Lançamentos'!$B$5:$B$104,"Entrada",'Lançamentos'!$C$5:$C$104,$D7,'Lançamentos'!$A$5:$A$104,"&gt;="&amp;'Premissas'!$B$4,'Lançamentos'!$A$5:$A$104,"&lt;="&amp;'Premissas'!$B$5,'Lançamentos'!$K$5:$K$104,"&lt;&gt;Cancelado"),0))</f>
        <v/>
      </c>
      <c r="F7" s="7">
        <f>IF(OR('Premissas'!$B$4="",'Premissas'!$B$5=""),"",IFERROR(SUMIFS('Lançamentos'!$G$5:$G$104,'Lançamentos'!$B$5:$B$104,"Saída",'Lançamentos'!$C$5:$C$104,$D7,'Lançamentos'!$A$5:$A$104,"&gt;="&amp;'Premissas'!$B$4,'Lançamentos'!$A$5:$A$104,"&lt;="&amp;'Premissas'!$B$5,'Lançamentos'!$K$5:$K$104,"&lt;&gt;Cancelado"),0))</f>
        <v/>
      </c>
    </row>
    <row r="8">
      <c r="A8" s="8" t="inlineStr">
        <is>
          <t>Lançamentos considerados</t>
        </is>
      </c>
      <c r="B8" s="10">
        <f>IF(OR('Premissas'!$B$4="",'Premissas'!$B$5=""),"",IFERROR(COUNTIFS('Lançamentos'!$A$5:$A$104,"&gt;="&amp;'Premissas'!$B$4,'Lançamentos'!$A$5:$A$104,"&lt;="&amp;'Premissas'!$B$5,'Lançamentos'!$K$5:$K$104,"&lt;&gt;Cancelado"),0))</f>
        <v/>
      </c>
      <c r="D8" s="8" t="inlineStr">
        <is>
          <t>Manutenção</t>
        </is>
      </c>
      <c r="E8" s="9">
        <f>IF(OR('Premissas'!$B$4="",'Premissas'!$B$5=""),"",IFERROR(SUMIFS('Lançamentos'!$G$5:$G$104,'Lançamentos'!$B$5:$B$104,"Entrada",'Lançamentos'!$C$5:$C$104,$D8,'Lançamentos'!$A$5:$A$104,"&gt;="&amp;'Premissas'!$B$4,'Lançamentos'!$A$5:$A$104,"&lt;="&amp;'Premissas'!$B$5,'Lançamentos'!$K$5:$K$104,"&lt;&gt;Cancelado"),0))</f>
        <v/>
      </c>
      <c r="F8" s="9">
        <f>IF(OR('Premissas'!$B$4="",'Premissas'!$B$5=""),"",IFERROR(SUMIFS('Lançamentos'!$G$5:$G$104,'Lançamentos'!$B$5:$B$104,"Saída",'Lançamentos'!$C$5:$C$104,$D8,'Lançamentos'!$A$5:$A$104,"&gt;="&amp;'Premissas'!$B$4,'Lançamentos'!$A$5:$A$104,"&lt;="&amp;'Premissas'!$B$5,'Lançamentos'!$K$5:$K$104,"&lt;&gt;Cancelado"),0))</f>
        <v/>
      </c>
    </row>
    <row r="9">
      <c r="A9" s="6" t="inlineStr">
        <is>
          <t>Pendências</t>
        </is>
      </c>
      <c r="B9" s="11">
        <f>IF(OR('Premissas'!$B$4="",'Premissas'!$B$5=""),"",IFERROR(COUNTIFS('Lançamentos'!$A$5:$A$104,"&gt;="&amp;'Premissas'!$B$4,'Lançamentos'!$A$5:$A$104,"&lt;="&amp;'Premissas'!$B$5,'Lançamentos'!$K$5:$K$104,"Pendente"),0))</f>
        <v/>
      </c>
      <c r="D9" s="6" t="inlineStr">
        <is>
          <t>Materiais</t>
        </is>
      </c>
      <c r="E9" s="7">
        <f>IF(OR('Premissas'!$B$4="",'Premissas'!$B$5=""),"",IFERROR(SUMIFS('Lançamentos'!$G$5:$G$104,'Lançamentos'!$B$5:$B$104,"Entrada",'Lançamentos'!$C$5:$C$104,$D9,'Lançamentos'!$A$5:$A$104,"&gt;="&amp;'Premissas'!$B$4,'Lançamentos'!$A$5:$A$104,"&lt;="&amp;'Premissas'!$B$5,'Lançamentos'!$K$5:$K$104,"&lt;&gt;Cancelado"),0))</f>
        <v/>
      </c>
      <c r="F9" s="7">
        <f>IF(OR('Premissas'!$B$4="",'Premissas'!$B$5=""),"",IFERROR(SUMIFS('Lançamentos'!$G$5:$G$104,'Lançamentos'!$B$5:$B$104,"Saída",'Lançamentos'!$C$5:$C$104,$D9,'Lançamentos'!$A$5:$A$104,"&gt;="&amp;'Premissas'!$B$4,'Lançamentos'!$A$5:$A$104,"&lt;="&amp;'Premissas'!$B$5,'Lançamentos'!$K$5:$K$104,"&lt;&gt;Cancelado"),0))</f>
        <v/>
      </c>
    </row>
    <row r="10">
      <c r="A10" s="8" t="inlineStr">
        <is>
          <t>Pendências fora do prazo</t>
        </is>
      </c>
      <c r="B10" s="10">
        <f>IF(OR(OR('Premissas'!$B$4="",'Premissas'!$B$5=""),'Premissas'!$B$7=""),"",IFERROR(COUNTIFS('Lançamentos'!$A$5:$A$104,"&gt;="&amp;'Premissas'!$B$4,'Lançamentos'!$A$5:$A$104,"&lt;="&amp;'Premissas'!$B$5,'Lançamentos'!$A$5:$A$104,"&lt;"&amp;(TODAY()-'Premissas'!$B$7),'Lançamentos'!$K$5:$K$104,"Pendente"),0))</f>
        <v/>
      </c>
      <c r="D10" s="8" t="inlineStr">
        <is>
          <t>Ação social</t>
        </is>
      </c>
      <c r="E10" s="9">
        <f>IF(OR('Premissas'!$B$4="",'Premissas'!$B$5=""),"",IFERROR(SUMIFS('Lançamentos'!$G$5:$G$104,'Lançamentos'!$B$5:$B$104,"Entrada",'Lançamentos'!$C$5:$C$104,$D10,'Lançamentos'!$A$5:$A$104,"&gt;="&amp;'Premissas'!$B$4,'Lançamentos'!$A$5:$A$104,"&lt;="&amp;'Premissas'!$B$5,'Lançamentos'!$K$5:$K$104,"&lt;&gt;Cancelado"),0))</f>
        <v/>
      </c>
      <c r="F10" s="9">
        <f>IF(OR('Premissas'!$B$4="",'Premissas'!$B$5=""),"",IFERROR(SUMIFS('Lançamentos'!$G$5:$G$104,'Lançamentos'!$B$5:$B$104,"Saída",'Lançamentos'!$C$5:$C$104,$D10,'Lançamentos'!$A$5:$A$104,"&gt;="&amp;'Premissas'!$B$4,'Lançamentos'!$A$5:$A$104,"&lt;="&amp;'Premissas'!$B$5,'Lançamentos'!$K$5:$K$104,"&lt;&gt;Cancelado"),0))</f>
        <v/>
      </c>
    </row>
    <row r="11">
      <c r="A11" s="6" t="inlineStr">
        <is>
          <t>Valores acima do limite</t>
        </is>
      </c>
      <c r="B11" s="11">
        <f>IF(OR(OR('Premissas'!$B$4="",'Premissas'!$B$5=""),'Premissas'!$B$6=""),"",IFERROR(COUNTIFS('Lançamentos'!$A$5:$A$104,"&gt;="&amp;'Premissas'!$B$4,'Lançamentos'!$A$5:$A$104,"&lt;="&amp;'Premissas'!$B$5,'Lançamentos'!$G$5:$G$104,"&gt;"&amp;'Premissas'!$B$6,'Lançamentos'!$K$5:$K$104,"&lt;&gt;Cancelado"),0))</f>
        <v/>
      </c>
    </row>
    <row r="12">
      <c r="A12" s="8" t="inlineStr">
        <is>
          <t>Itens conferidos</t>
        </is>
      </c>
      <c r="B12" s="10">
        <f>IF(OR('Premissas'!$B$4="",'Premissas'!$B$5=""),"",IFERROR(COUNTIFS('Lançamentos'!$A$5:$A$104,"&gt;="&amp;'Premissas'!$B$4,'Lançamentos'!$A$5:$A$104,"&lt;="&amp;'Premissas'!$B$5,'Lançamentos'!$K$5:$K$104,"Conferido"),0))</f>
        <v/>
      </c>
    </row>
  </sheetData>
  <autoFilter ref="A4:B12"/>
  <mergeCells count="1">
    <mergeCell ref="A1:N1"/>
  </mergeCells>
  <conditionalFormatting sqref="B7">
    <cfRule type="expression" priority="1" dxfId="0">
      <formula>AND(ISNUMBER($B7),$B7&gt;=0)</formula>
    </cfRule>
    <cfRule type="expression" priority="2" dxfId="1">
      <formula>AND(ISNUMBER($B7),$B7&lt;0)</formula>
    </cfRule>
  </conditionalFormatting>
  <conditionalFormatting sqref="B9:B11">
    <cfRule type="expression" priority="3" dxfId="1">
      <formula>AND(ISNUMBER(B9),B9&gt;0)</formula>
    </cfRule>
  </conditionalFormatting>
  <pageMargins left="0.75" right="0.75" top="1" bottom="1" header="0.5" footer="0.5"/>
  <pageSetup orientation="landscape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C8873A"/>
    <outlinePr summaryBelow="1" summaryRight="1"/>
    <pageSetUpPr fitToPage="1"/>
  </sheetPr>
  <dimension ref="A1:K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8" customWidth="1" min="3" max="3"/>
    <col width="42" customWidth="1" min="4" max="4"/>
    <col width="12" customWidth="1" min="5" max="5"/>
    <col width="16" customWidth="1" min="6" max="6"/>
    <col width="16" customWidth="1" min="7" max="7"/>
    <col width="23" customWidth="1" min="8" max="8"/>
    <col width="23" customWidth="1" min="9" max="9"/>
    <col width="28" customWidth="1" min="10" max="10"/>
    <col width="14" customWidth="1" min="11" max="11"/>
  </cols>
  <sheetData>
    <row r="1" ht="28" customHeight="1">
      <c r="A1" s="1" t="inlineStr">
        <is>
          <t>Prestação de contas da congregação — Lançamentos</t>
        </is>
      </c>
      <c r="B1" s="20" t="n"/>
      <c r="C1" s="20" t="n"/>
      <c r="D1" s="20" t="n"/>
      <c r="E1" s="20" t="n"/>
      <c r="F1" s="20" t="n"/>
      <c r="G1" s="20" t="n"/>
      <c r="H1" s="20" t="n"/>
      <c r="I1" s="20" t="n"/>
      <c r="J1" s="20" t="n"/>
      <c r="K1" s="21" t="n"/>
    </row>
    <row r="2" ht="28" customHeight="1">
      <c r="A2" s="3" t="inlineStr">
        <is>
          <t>Preencha as células amarelas. Os alertas servem apenas para conferência humana.</t>
        </is>
      </c>
      <c r="J2" s="5" t="inlineStr">
        <is>
          <t>Limite de alerta</t>
        </is>
      </c>
      <c r="K2" s="12">
        <f>IF('Premissas'!$B$6="","",'Premissas'!$B$6)</f>
        <v/>
      </c>
    </row>
    <row r="3"/>
    <row r="4" ht="32" customHeight="1">
      <c r="A4" s="4" t="inlineStr">
        <is>
          <t>Data</t>
        </is>
      </c>
      <c r="B4" s="4" t="inlineStr">
        <is>
          <t>Tipo</t>
        </is>
      </c>
      <c r="C4" s="4" t="inlineStr">
        <is>
          <t>Categoria</t>
        </is>
      </c>
      <c r="D4" s="4" t="inlineStr">
        <is>
          <t>Descrição</t>
        </is>
      </c>
      <c r="E4" s="4" t="inlineStr">
        <is>
          <t>Quantidade</t>
        </is>
      </c>
      <c r="F4" s="4" t="inlineStr">
        <is>
          <t>Valor unitário</t>
        </is>
      </c>
      <c r="G4" s="4" t="inlineStr">
        <is>
          <t>Valor total</t>
        </is>
      </c>
      <c r="H4" s="4" t="inlineStr">
        <is>
          <t>Responsável</t>
        </is>
      </c>
      <c r="I4" s="4" t="inlineStr">
        <is>
          <t>Ministério</t>
        </is>
      </c>
      <c r="J4" s="4" t="inlineStr">
        <is>
          <t>Evento ou patrimônio</t>
        </is>
      </c>
      <c r="K4" s="4" t="inlineStr">
        <is>
          <t>Status</t>
        </is>
      </c>
    </row>
    <row r="5">
      <c r="A5" s="13" t="n">
        <v>46193</v>
      </c>
      <c r="B5" s="14" t="inlineStr">
        <is>
          <t>Entrada</t>
        </is>
      </c>
      <c r="C5" s="15" t="inlineStr">
        <is>
          <t>Contribuições</t>
        </is>
      </c>
      <c r="D5" s="15" t="inlineStr">
        <is>
          <t>Contribuição coletiva fictícia da reunião Aurora</t>
        </is>
      </c>
      <c r="E5" s="16" t="n">
        <v>1</v>
      </c>
      <c r="F5" s="17" t="n">
        <v>2450</v>
      </c>
      <c r="G5" s="7">
        <f>IF(OR($A5="",$B5="",$E5="",$F5=""),"",IFERROR($E5*$F5,""))</f>
        <v/>
      </c>
      <c r="H5" s="15" t="inlineStr">
        <is>
          <t>Equipe Fictícia Alfa</t>
        </is>
      </c>
      <c r="I5" s="15" t="inlineStr">
        <is>
          <t>Administração Fictícia</t>
        </is>
      </c>
      <c r="J5" s="15" t="inlineStr">
        <is>
          <t>Reunião Fictícia Aurora</t>
        </is>
      </c>
      <c r="K5" s="14" t="inlineStr">
        <is>
          <t>Conferido</t>
        </is>
      </c>
    </row>
    <row r="6">
      <c r="A6" s="13" t="n">
        <v>46202</v>
      </c>
      <c r="B6" s="14" t="inlineStr">
        <is>
          <t>Saída</t>
        </is>
      </c>
      <c r="C6" s="15" t="inlineStr">
        <is>
          <t>Manutenção</t>
        </is>
      </c>
      <c r="D6" s="15" t="inlineStr">
        <is>
          <t>Reparo fictício em ventiladores patrimoniais</t>
        </is>
      </c>
      <c r="E6" s="16" t="n">
        <v>2</v>
      </c>
      <c r="F6" s="17" t="n">
        <v>185</v>
      </c>
      <c r="G6" s="9">
        <f>IF(OR($A6="",$B6="",$E6="",$F6=""),"",IFERROR($E6*$F6,""))</f>
        <v/>
      </c>
      <c r="H6" s="15" t="inlineStr">
        <is>
          <t>Equipe Fictícia Beta</t>
        </is>
      </c>
      <c r="I6" s="15" t="inlineStr">
        <is>
          <t>Patrimônio Fictício</t>
        </is>
      </c>
      <c r="J6" s="15" t="inlineStr">
        <is>
          <t>Patrimônio Fictício VF-01</t>
        </is>
      </c>
      <c r="K6" s="14" t="inlineStr">
        <is>
          <t>Conferido</t>
        </is>
      </c>
    </row>
    <row r="7">
      <c r="A7" s="13" t="n">
        <v>46214</v>
      </c>
      <c r="B7" s="14" t="inlineStr">
        <is>
          <t>Entrada</t>
        </is>
      </c>
      <c r="C7" s="15" t="inlineStr">
        <is>
          <t>Ofertas</t>
        </is>
      </c>
      <c r="D7" s="15" t="inlineStr">
        <is>
          <t>Oferta coletiva fictícia do encontro Horizonte</t>
        </is>
      </c>
      <c r="E7" s="16" t="n">
        <v>1</v>
      </c>
      <c r="F7" s="17" t="n">
        <v>980</v>
      </c>
      <c r="G7" s="7">
        <f>IF(OR($A7="",$B7="",$E7="",$F7=""),"",IFERROR($E7*$F7,""))</f>
        <v/>
      </c>
      <c r="H7" s="15" t="inlineStr">
        <is>
          <t>Núcleo Fictício Gama</t>
        </is>
      </c>
      <c r="I7" s="15" t="inlineStr">
        <is>
          <t>Celebrações Fictícias</t>
        </is>
      </c>
      <c r="J7" s="15" t="inlineStr">
        <is>
          <t>Encontro Fictício Horizonte</t>
        </is>
      </c>
      <c r="K7" s="14" t="inlineStr">
        <is>
          <t>Pendente</t>
        </is>
      </c>
    </row>
    <row r="8">
      <c r="A8" s="13" t="n">
        <v>46223</v>
      </c>
      <c r="B8" s="14" t="inlineStr">
        <is>
          <t>Saída</t>
        </is>
      </c>
      <c r="C8" s="15" t="inlineStr">
        <is>
          <t>Materiais</t>
        </is>
      </c>
      <c r="D8" s="15" t="inlineStr">
        <is>
          <t>Aquisição fictícia de cadernos administrativos</t>
        </is>
      </c>
      <c r="E8" s="16" t="n">
        <v>12</v>
      </c>
      <c r="F8" s="17" t="n">
        <v>24.9</v>
      </c>
      <c r="G8" s="9">
        <f>IF(OR($A8="",$B8="",$E8="",$F8=""),"",IFERROR($E8*$F8,""))</f>
        <v/>
      </c>
      <c r="H8" s="15" t="inlineStr">
        <is>
          <t>Equipe Fictícia Delta</t>
        </is>
      </c>
      <c r="I8" s="15" t="inlineStr">
        <is>
          <t>Secretaria Fictícia</t>
        </is>
      </c>
      <c r="J8" s="15" t="inlineStr">
        <is>
          <t>Rotina Fictícia de Escritório</t>
        </is>
      </c>
      <c r="K8" s="14" t="inlineStr">
        <is>
          <t>Conferido</t>
        </is>
      </c>
    </row>
    <row r="9">
      <c r="A9" s="13" t="n">
        <v>46231</v>
      </c>
      <c r="B9" s="14" t="inlineStr">
        <is>
          <t>Entrada</t>
        </is>
      </c>
      <c r="C9" s="15" t="inlineStr">
        <is>
          <t>Eventos</t>
        </is>
      </c>
      <c r="D9" s="15" t="inlineStr">
        <is>
          <t>Inscrições fictícias da oficina Semente</t>
        </is>
      </c>
      <c r="E9" s="16" t="n">
        <v>40</v>
      </c>
      <c r="F9" s="17" t="n">
        <v>18</v>
      </c>
      <c r="G9" s="7">
        <f>IF(OR($A9="",$B9="",$E9="",$F9=""),"",IFERROR($E9*$F9,""))</f>
        <v/>
      </c>
      <c r="H9" s="15" t="inlineStr">
        <is>
          <t>Equipe Fictícia Épsilon</t>
        </is>
      </c>
      <c r="I9" s="15" t="inlineStr">
        <is>
          <t>Formação Fictícia</t>
        </is>
      </c>
      <c r="J9" s="15" t="inlineStr">
        <is>
          <t>Oficina Fictícia Semente</t>
        </is>
      </c>
      <c r="K9" s="14" t="inlineStr">
        <is>
          <t>Conferido</t>
        </is>
      </c>
    </row>
    <row r="10">
      <c r="A10" s="13" t="n">
        <v>46240</v>
      </c>
      <c r="B10" s="14" t="inlineStr">
        <is>
          <t>Saída</t>
        </is>
      </c>
      <c r="C10" s="15" t="inlineStr">
        <is>
          <t>Ação social</t>
        </is>
      </c>
      <c r="D10" s="15" t="inlineStr">
        <is>
          <t>Kits fictícios para atividade comunitária</t>
        </is>
      </c>
      <c r="E10" s="16" t="n">
        <v>15</v>
      </c>
      <c r="F10" s="17" t="n">
        <v>42</v>
      </c>
      <c r="G10" s="9">
        <f>IF(OR($A10="",$B10="",$E10="",$F10=""),"",IFERROR($E10*$F10,""))</f>
        <v/>
      </c>
      <c r="H10" s="15" t="inlineStr">
        <is>
          <t>Núcleo Fictício Zeta</t>
        </is>
      </c>
      <c r="I10" s="15" t="inlineStr">
        <is>
          <t>Ação Social Fictícia</t>
        </is>
      </c>
      <c r="J10" s="15" t="inlineStr">
        <is>
          <t>Atividade Fictícia Ponte</t>
        </is>
      </c>
      <c r="K10" s="14" t="inlineStr">
        <is>
          <t>Pendente</t>
        </is>
      </c>
    </row>
    <row r="11">
      <c r="A11" s="13" t="n">
        <v>46249</v>
      </c>
      <c r="B11" s="14" t="inlineStr">
        <is>
          <t>Saída</t>
        </is>
      </c>
      <c r="C11" s="15" t="inlineStr">
        <is>
          <t>Manutenção</t>
        </is>
      </c>
      <c r="D11" s="15" t="inlineStr">
        <is>
          <t>Serviço fictício cancelado antes da execução</t>
        </is>
      </c>
      <c r="E11" s="16" t="n">
        <v>1</v>
      </c>
      <c r="F11" s="17" t="n">
        <v>1250</v>
      </c>
      <c r="G11" s="7">
        <f>IF(OR($A11="",$B11="",$E11="",$F11=""),"",IFERROR($E11*$F11,""))</f>
        <v/>
      </c>
      <c r="H11" s="15" t="inlineStr">
        <is>
          <t>Equipe Fictícia Eta</t>
        </is>
      </c>
      <c r="I11" s="15" t="inlineStr">
        <is>
          <t>Patrimônio Fictício</t>
        </is>
      </c>
      <c r="J11" s="15" t="inlineStr">
        <is>
          <t>Patrimônio Fictício SL-02</t>
        </is>
      </c>
      <c r="K11" s="14" t="inlineStr">
        <is>
          <t>Cancelado</t>
        </is>
      </c>
    </row>
    <row r="12">
      <c r="A12" s="13" t="n">
        <v>46257</v>
      </c>
      <c r="B12" s="14" t="inlineStr">
        <is>
          <t>Entrada</t>
        </is>
      </c>
      <c r="C12" s="15" t="inlineStr">
        <is>
          <t>Contribuições</t>
        </is>
      </c>
      <c r="D12" s="15" t="inlineStr">
        <is>
          <t>Contribuição coletiva fictícia da reunião Farol</t>
        </is>
      </c>
      <c r="E12" s="16" t="n">
        <v>1</v>
      </c>
      <c r="F12" s="17" t="n">
        <v>3100</v>
      </c>
      <c r="G12" s="9">
        <f>IF(OR($A12="",$B12="",$E12="",$F12=""),"",IFERROR($E12*$F12,""))</f>
        <v/>
      </c>
      <c r="H12" s="15" t="inlineStr">
        <is>
          <t>Núcleo Fictício Teta</t>
        </is>
      </c>
      <c r="I12" s="15" t="inlineStr">
        <is>
          <t>Administração Fictícia</t>
        </is>
      </c>
      <c r="J12" s="15" t="inlineStr">
        <is>
          <t>Reunião Fictícia Farol</t>
        </is>
      </c>
      <c r="K12" s="14" t="inlineStr">
        <is>
          <t>Conferido</t>
        </is>
      </c>
    </row>
    <row r="13">
      <c r="A13" s="13" t="n">
        <v>46266</v>
      </c>
      <c r="B13" s="14" t="inlineStr">
        <is>
          <t>Saída</t>
        </is>
      </c>
      <c r="C13" s="15" t="inlineStr">
        <is>
          <t>Materiais</t>
        </is>
      </c>
      <c r="D13" s="15" t="inlineStr">
        <is>
          <t>Materiais fictícios para sinalização interna</t>
        </is>
      </c>
      <c r="E13" s="16" t="n">
        <v>6</v>
      </c>
      <c r="F13" s="17" t="n">
        <v>59.5</v>
      </c>
      <c r="G13" s="7">
        <f>IF(OR($A13="",$B13="",$E13="",$F13=""),"",IFERROR($E13*$F13,""))</f>
        <v/>
      </c>
      <c r="H13" s="15" t="inlineStr">
        <is>
          <t>Equipe Fictícia Iota</t>
        </is>
      </c>
      <c r="I13" s="15" t="inlineStr">
        <is>
          <t>Acolhimento Fictício</t>
        </is>
      </c>
      <c r="J13" s="15" t="inlineStr">
        <is>
          <t>Projeto Fictício Boas-vindas</t>
        </is>
      </c>
      <c r="K13" s="14" t="inlineStr">
        <is>
          <t>Conferido</t>
        </is>
      </c>
    </row>
    <row r="14">
      <c r="A14" s="13" t="n">
        <v>46272</v>
      </c>
      <c r="B14" s="14" t="inlineStr">
        <is>
          <t>Entrada</t>
        </is>
      </c>
      <c r="C14" s="15" t="inlineStr">
        <is>
          <t>Ofertas</t>
        </is>
      </c>
      <c r="D14" s="15" t="inlineStr">
        <is>
          <t>Oferta coletiva fictícia da reunião Jardim</t>
        </is>
      </c>
      <c r="E14" s="16" t="n">
        <v>1</v>
      </c>
      <c r="F14" s="17" t="n">
        <v>1275.5</v>
      </c>
      <c r="G14" s="9">
        <f>IF(OR($A14="",$B14="",$E14="",$F14=""),"",IFERROR($E14*$F14,""))</f>
        <v/>
      </c>
      <c r="H14" s="15" t="inlineStr">
        <is>
          <t>Núcleo Fictício Kappa</t>
        </is>
      </c>
      <c r="I14" s="15" t="inlineStr">
        <is>
          <t>Celebrações Fictícias</t>
        </is>
      </c>
      <c r="J14" s="15" t="inlineStr">
        <is>
          <t>Reunião Fictícia Jardim</t>
        </is>
      </c>
      <c r="K14" s="14" t="inlineStr">
        <is>
          <t>Pendente</t>
        </is>
      </c>
    </row>
    <row r="15">
      <c r="A15" s="13" t="n"/>
      <c r="B15" s="14" t="n"/>
      <c r="C15" s="15" t="n"/>
      <c r="D15" s="15" t="n"/>
      <c r="E15" s="16" t="n"/>
      <c r="F15" s="17" t="n"/>
      <c r="G15" s="7">
        <f>IF(OR($A15="",$B15="",$E15="",$F15=""),"",IFERROR($E15*$F15,""))</f>
        <v/>
      </c>
      <c r="H15" s="15" t="n"/>
      <c r="I15" s="15" t="n"/>
      <c r="J15" s="15" t="n"/>
      <c r="K15" s="14" t="n"/>
    </row>
    <row r="16">
      <c r="A16" s="13" t="n"/>
      <c r="B16" s="14" t="n"/>
      <c r="C16" s="15" t="n"/>
      <c r="D16" s="15" t="n"/>
      <c r="E16" s="16" t="n"/>
      <c r="F16" s="17" t="n"/>
      <c r="G16" s="9">
        <f>IF(OR($A16="",$B16="",$E16="",$F16=""),"",IFERROR($E16*$F16,""))</f>
        <v/>
      </c>
      <c r="H16" s="15" t="n"/>
      <c r="I16" s="15" t="n"/>
      <c r="J16" s="15" t="n"/>
      <c r="K16" s="14" t="n"/>
    </row>
    <row r="17">
      <c r="A17" s="13" t="n"/>
      <c r="B17" s="14" t="n"/>
      <c r="C17" s="15" t="n"/>
      <c r="D17" s="15" t="n"/>
      <c r="E17" s="16" t="n"/>
      <c r="F17" s="17" t="n"/>
      <c r="G17" s="7">
        <f>IF(OR($A17="",$B17="",$E17="",$F17=""),"",IFERROR($E17*$F17,""))</f>
        <v/>
      </c>
      <c r="H17" s="15" t="n"/>
      <c r="I17" s="15" t="n"/>
      <c r="J17" s="15" t="n"/>
      <c r="K17" s="14" t="n"/>
    </row>
    <row r="18">
      <c r="A18" s="13" t="n"/>
      <c r="B18" s="14" t="n"/>
      <c r="C18" s="15" t="n"/>
      <c r="D18" s="15" t="n"/>
      <c r="E18" s="16" t="n"/>
      <c r="F18" s="17" t="n"/>
      <c r="G18" s="9">
        <f>IF(OR($A18="",$B18="",$E18="",$F18=""),"",IFERROR($E18*$F18,""))</f>
        <v/>
      </c>
      <c r="H18" s="15" t="n"/>
      <c r="I18" s="15" t="n"/>
      <c r="J18" s="15" t="n"/>
      <c r="K18" s="14" t="n"/>
    </row>
    <row r="19">
      <c r="A19" s="13" t="n"/>
      <c r="B19" s="14" t="n"/>
      <c r="C19" s="15" t="n"/>
      <c r="D19" s="15" t="n"/>
      <c r="E19" s="16" t="n"/>
      <c r="F19" s="17" t="n"/>
      <c r="G19" s="7">
        <f>IF(OR($A19="",$B19="",$E19="",$F19=""),"",IFERROR($E19*$F19,""))</f>
        <v/>
      </c>
      <c r="H19" s="15" t="n"/>
      <c r="I19" s="15" t="n"/>
      <c r="J19" s="15" t="n"/>
      <c r="K19" s="14" t="n"/>
    </row>
    <row r="20">
      <c r="A20" s="13" t="n"/>
      <c r="B20" s="14" t="n"/>
      <c r="C20" s="15" t="n"/>
      <c r="D20" s="15" t="n"/>
      <c r="E20" s="16" t="n"/>
      <c r="F20" s="17" t="n"/>
      <c r="G20" s="9">
        <f>IF(OR($A20="",$B20="",$E20="",$F20=""),"",IFERROR($E20*$F20,""))</f>
        <v/>
      </c>
      <c r="H20" s="15" t="n"/>
      <c r="I20" s="15" t="n"/>
      <c r="J20" s="15" t="n"/>
      <c r="K20" s="14" t="n"/>
    </row>
    <row r="21">
      <c r="A21" s="13" t="n"/>
      <c r="B21" s="14" t="n"/>
      <c r="C21" s="15" t="n"/>
      <c r="D21" s="15" t="n"/>
      <c r="E21" s="16" t="n"/>
      <c r="F21" s="17" t="n"/>
      <c r="G21" s="7">
        <f>IF(OR($A21="",$B21="",$E21="",$F21=""),"",IFERROR($E21*$F21,""))</f>
        <v/>
      </c>
      <c r="H21" s="15" t="n"/>
      <c r="I21" s="15" t="n"/>
      <c r="J21" s="15" t="n"/>
      <c r="K21" s="14" t="n"/>
    </row>
    <row r="22">
      <c r="A22" s="13" t="n"/>
      <c r="B22" s="14" t="n"/>
      <c r="C22" s="15" t="n"/>
      <c r="D22" s="15" t="n"/>
      <c r="E22" s="16" t="n"/>
      <c r="F22" s="17" t="n"/>
      <c r="G22" s="9">
        <f>IF(OR($A22="",$B22="",$E22="",$F22=""),"",IFERROR($E22*$F22,""))</f>
        <v/>
      </c>
      <c r="H22" s="15" t="n"/>
      <c r="I22" s="15" t="n"/>
      <c r="J22" s="15" t="n"/>
      <c r="K22" s="14" t="n"/>
    </row>
    <row r="23">
      <c r="A23" s="13" t="n"/>
      <c r="B23" s="14" t="n"/>
      <c r="C23" s="15" t="n"/>
      <c r="D23" s="15" t="n"/>
      <c r="E23" s="16" t="n"/>
      <c r="F23" s="17" t="n"/>
      <c r="G23" s="7">
        <f>IF(OR($A23="",$B23="",$E23="",$F23=""),"",IFERROR($E23*$F23,""))</f>
        <v/>
      </c>
      <c r="H23" s="15" t="n"/>
      <c r="I23" s="15" t="n"/>
      <c r="J23" s="15" t="n"/>
      <c r="K23" s="14" t="n"/>
    </row>
    <row r="24">
      <c r="A24" s="13" t="n"/>
      <c r="B24" s="14" t="n"/>
      <c r="C24" s="15" t="n"/>
      <c r="D24" s="15" t="n"/>
      <c r="E24" s="16" t="n"/>
      <c r="F24" s="17" t="n"/>
      <c r="G24" s="9">
        <f>IF(OR($A24="",$B24="",$E24="",$F24=""),"",IFERROR($E24*$F24,""))</f>
        <v/>
      </c>
      <c r="H24" s="15" t="n"/>
      <c r="I24" s="15" t="n"/>
      <c r="J24" s="15" t="n"/>
      <c r="K24" s="14" t="n"/>
    </row>
    <row r="25">
      <c r="A25" s="13" t="n"/>
      <c r="B25" s="14" t="n"/>
      <c r="C25" s="15" t="n"/>
      <c r="D25" s="15" t="n"/>
      <c r="E25" s="16" t="n"/>
      <c r="F25" s="17" t="n"/>
      <c r="G25" s="7">
        <f>IF(OR($A25="",$B25="",$E25="",$F25=""),"",IFERROR($E25*$F25,""))</f>
        <v/>
      </c>
      <c r="H25" s="15" t="n"/>
      <c r="I25" s="15" t="n"/>
      <c r="J25" s="15" t="n"/>
      <c r="K25" s="14" t="n"/>
    </row>
    <row r="26">
      <c r="A26" s="13" t="n"/>
      <c r="B26" s="14" t="n"/>
      <c r="C26" s="15" t="n"/>
      <c r="D26" s="15" t="n"/>
      <c r="E26" s="16" t="n"/>
      <c r="F26" s="17" t="n"/>
      <c r="G26" s="9">
        <f>IF(OR($A26="",$B26="",$E26="",$F26=""),"",IFERROR($E26*$F26,""))</f>
        <v/>
      </c>
      <c r="H26" s="15" t="n"/>
      <c r="I26" s="15" t="n"/>
      <c r="J26" s="15" t="n"/>
      <c r="K26" s="14" t="n"/>
    </row>
    <row r="27">
      <c r="A27" s="13" t="n"/>
      <c r="B27" s="14" t="n"/>
      <c r="C27" s="15" t="n"/>
      <c r="D27" s="15" t="n"/>
      <c r="E27" s="16" t="n"/>
      <c r="F27" s="17" t="n"/>
      <c r="G27" s="7">
        <f>IF(OR($A27="",$B27="",$E27="",$F27=""),"",IFERROR($E27*$F27,""))</f>
        <v/>
      </c>
      <c r="H27" s="15" t="n"/>
      <c r="I27" s="15" t="n"/>
      <c r="J27" s="15" t="n"/>
      <c r="K27" s="14" t="n"/>
    </row>
    <row r="28">
      <c r="A28" s="13" t="n"/>
      <c r="B28" s="14" t="n"/>
      <c r="C28" s="15" t="n"/>
      <c r="D28" s="15" t="n"/>
      <c r="E28" s="16" t="n"/>
      <c r="F28" s="17" t="n"/>
      <c r="G28" s="9">
        <f>IF(OR($A28="",$B28="",$E28="",$F28=""),"",IFERROR($E28*$F28,""))</f>
        <v/>
      </c>
      <c r="H28" s="15" t="n"/>
      <c r="I28" s="15" t="n"/>
      <c r="J28" s="15" t="n"/>
      <c r="K28" s="14" t="n"/>
    </row>
    <row r="29">
      <c r="A29" s="13" t="n"/>
      <c r="B29" s="14" t="n"/>
      <c r="C29" s="15" t="n"/>
      <c r="D29" s="15" t="n"/>
      <c r="E29" s="16" t="n"/>
      <c r="F29" s="17" t="n"/>
      <c r="G29" s="7">
        <f>IF(OR($A29="",$B29="",$E29="",$F29=""),"",IFERROR($E29*$F29,""))</f>
        <v/>
      </c>
      <c r="H29" s="15" t="n"/>
      <c r="I29" s="15" t="n"/>
      <c r="J29" s="15" t="n"/>
      <c r="K29" s="14" t="n"/>
    </row>
    <row r="30">
      <c r="A30" s="13" t="n"/>
      <c r="B30" s="14" t="n"/>
      <c r="C30" s="15" t="n"/>
      <c r="D30" s="15" t="n"/>
      <c r="E30" s="16" t="n"/>
      <c r="F30" s="17" t="n"/>
      <c r="G30" s="9">
        <f>IF(OR($A30="",$B30="",$E30="",$F30=""),"",IFERROR($E30*$F30,""))</f>
        <v/>
      </c>
      <c r="H30" s="15" t="n"/>
      <c r="I30" s="15" t="n"/>
      <c r="J30" s="15" t="n"/>
      <c r="K30" s="14" t="n"/>
    </row>
    <row r="31">
      <c r="A31" s="13" t="n"/>
      <c r="B31" s="14" t="n"/>
      <c r="C31" s="15" t="n"/>
      <c r="D31" s="15" t="n"/>
      <c r="E31" s="16" t="n"/>
      <c r="F31" s="17" t="n"/>
      <c r="G31" s="7">
        <f>IF(OR($A31="",$B31="",$E31="",$F31=""),"",IFERROR($E31*$F31,""))</f>
        <v/>
      </c>
      <c r="H31" s="15" t="n"/>
      <c r="I31" s="15" t="n"/>
      <c r="J31" s="15" t="n"/>
      <c r="K31" s="14" t="n"/>
    </row>
    <row r="32">
      <c r="A32" s="13" t="n"/>
      <c r="B32" s="14" t="n"/>
      <c r="C32" s="15" t="n"/>
      <c r="D32" s="15" t="n"/>
      <c r="E32" s="16" t="n"/>
      <c r="F32" s="17" t="n"/>
      <c r="G32" s="9">
        <f>IF(OR($A32="",$B32="",$E32="",$F32=""),"",IFERROR($E32*$F32,""))</f>
        <v/>
      </c>
      <c r="H32" s="15" t="n"/>
      <c r="I32" s="15" t="n"/>
      <c r="J32" s="15" t="n"/>
      <c r="K32" s="14" t="n"/>
    </row>
    <row r="33">
      <c r="A33" s="13" t="n"/>
      <c r="B33" s="14" t="n"/>
      <c r="C33" s="15" t="n"/>
      <c r="D33" s="15" t="n"/>
      <c r="E33" s="16" t="n"/>
      <c r="F33" s="17" t="n"/>
      <c r="G33" s="7">
        <f>IF(OR($A33="",$B33="",$E33="",$F33=""),"",IFERROR($E33*$F33,""))</f>
        <v/>
      </c>
      <c r="H33" s="15" t="n"/>
      <c r="I33" s="15" t="n"/>
      <c r="J33" s="15" t="n"/>
      <c r="K33" s="14" t="n"/>
    </row>
    <row r="34">
      <c r="A34" s="13" t="n"/>
      <c r="B34" s="14" t="n"/>
      <c r="C34" s="15" t="n"/>
      <c r="D34" s="15" t="n"/>
      <c r="E34" s="16" t="n"/>
      <c r="F34" s="17" t="n"/>
      <c r="G34" s="9">
        <f>IF(OR($A34="",$B34="",$E34="",$F34=""),"",IFERROR($E34*$F34,""))</f>
        <v/>
      </c>
      <c r="H34" s="15" t="n"/>
      <c r="I34" s="15" t="n"/>
      <c r="J34" s="15" t="n"/>
      <c r="K34" s="14" t="n"/>
    </row>
    <row r="35">
      <c r="A35" s="13" t="n"/>
      <c r="B35" s="14" t="n"/>
      <c r="C35" s="15" t="n"/>
      <c r="D35" s="15" t="n"/>
      <c r="E35" s="16" t="n"/>
      <c r="F35" s="17" t="n"/>
      <c r="G35" s="7">
        <f>IF(OR($A35="",$B35="",$E35="",$F35=""),"",IFERROR($E35*$F35,""))</f>
        <v/>
      </c>
      <c r="H35" s="15" t="n"/>
      <c r="I35" s="15" t="n"/>
      <c r="J35" s="15" t="n"/>
      <c r="K35" s="14" t="n"/>
    </row>
    <row r="36">
      <c r="A36" s="13" t="n"/>
      <c r="B36" s="14" t="n"/>
      <c r="C36" s="15" t="n"/>
      <c r="D36" s="15" t="n"/>
      <c r="E36" s="16" t="n"/>
      <c r="F36" s="17" t="n"/>
      <c r="G36" s="9">
        <f>IF(OR($A36="",$B36="",$E36="",$F36=""),"",IFERROR($E36*$F36,""))</f>
        <v/>
      </c>
      <c r="H36" s="15" t="n"/>
      <c r="I36" s="15" t="n"/>
      <c r="J36" s="15" t="n"/>
      <c r="K36" s="14" t="n"/>
    </row>
    <row r="37">
      <c r="A37" s="13" t="n"/>
      <c r="B37" s="14" t="n"/>
      <c r="C37" s="15" t="n"/>
      <c r="D37" s="15" t="n"/>
      <c r="E37" s="16" t="n"/>
      <c r="F37" s="17" t="n"/>
      <c r="G37" s="7">
        <f>IF(OR($A37="",$B37="",$E37="",$F37=""),"",IFERROR($E37*$F37,""))</f>
        <v/>
      </c>
      <c r="H37" s="15" t="n"/>
      <c r="I37" s="15" t="n"/>
      <c r="J37" s="15" t="n"/>
      <c r="K37" s="14" t="n"/>
    </row>
    <row r="38">
      <c r="A38" s="13" t="n"/>
      <c r="B38" s="14" t="n"/>
      <c r="C38" s="15" t="n"/>
      <c r="D38" s="15" t="n"/>
      <c r="E38" s="16" t="n"/>
      <c r="F38" s="17" t="n"/>
      <c r="G38" s="9">
        <f>IF(OR($A38="",$B38="",$E38="",$F38=""),"",IFERROR($E38*$F38,""))</f>
        <v/>
      </c>
      <c r="H38" s="15" t="n"/>
      <c r="I38" s="15" t="n"/>
      <c r="J38" s="15" t="n"/>
      <c r="K38" s="14" t="n"/>
    </row>
    <row r="39">
      <c r="A39" s="13" t="n"/>
      <c r="B39" s="14" t="n"/>
      <c r="C39" s="15" t="n"/>
      <c r="D39" s="15" t="n"/>
      <c r="E39" s="16" t="n"/>
      <c r="F39" s="17" t="n"/>
      <c r="G39" s="7">
        <f>IF(OR($A39="",$B39="",$E39="",$F39=""),"",IFERROR($E39*$F39,""))</f>
        <v/>
      </c>
      <c r="H39" s="15" t="n"/>
      <c r="I39" s="15" t="n"/>
      <c r="J39" s="15" t="n"/>
      <c r="K39" s="14" t="n"/>
    </row>
    <row r="40">
      <c r="A40" s="13" t="n"/>
      <c r="B40" s="14" t="n"/>
      <c r="C40" s="15" t="n"/>
      <c r="D40" s="15" t="n"/>
      <c r="E40" s="16" t="n"/>
      <c r="F40" s="17" t="n"/>
      <c r="G40" s="9">
        <f>IF(OR($A40="",$B40="",$E40="",$F40=""),"",IFERROR($E40*$F40,""))</f>
        <v/>
      </c>
      <c r="H40" s="15" t="n"/>
      <c r="I40" s="15" t="n"/>
      <c r="J40" s="15" t="n"/>
      <c r="K40" s="14" t="n"/>
    </row>
    <row r="41">
      <c r="A41" s="13" t="n"/>
      <c r="B41" s="14" t="n"/>
      <c r="C41" s="15" t="n"/>
      <c r="D41" s="15" t="n"/>
      <c r="E41" s="16" t="n"/>
      <c r="F41" s="17" t="n"/>
      <c r="G41" s="7">
        <f>IF(OR($A41="",$B41="",$E41="",$F41=""),"",IFERROR($E41*$F41,""))</f>
        <v/>
      </c>
      <c r="H41" s="15" t="n"/>
      <c r="I41" s="15" t="n"/>
      <c r="J41" s="15" t="n"/>
      <c r="K41" s="14" t="n"/>
    </row>
    <row r="42">
      <c r="A42" s="13" t="n"/>
      <c r="B42" s="14" t="n"/>
      <c r="C42" s="15" t="n"/>
      <c r="D42" s="15" t="n"/>
      <c r="E42" s="16" t="n"/>
      <c r="F42" s="17" t="n"/>
      <c r="G42" s="9">
        <f>IF(OR($A42="",$B42="",$E42="",$F42=""),"",IFERROR($E42*$F42,""))</f>
        <v/>
      </c>
      <c r="H42" s="15" t="n"/>
      <c r="I42" s="15" t="n"/>
      <c r="J42" s="15" t="n"/>
      <c r="K42" s="14" t="n"/>
    </row>
    <row r="43">
      <c r="A43" s="13" t="n"/>
      <c r="B43" s="14" t="n"/>
      <c r="C43" s="15" t="n"/>
      <c r="D43" s="15" t="n"/>
      <c r="E43" s="16" t="n"/>
      <c r="F43" s="17" t="n"/>
      <c r="G43" s="7">
        <f>IF(OR($A43="",$B43="",$E43="",$F43=""),"",IFERROR($E43*$F43,""))</f>
        <v/>
      </c>
      <c r="H43" s="15" t="n"/>
      <c r="I43" s="15" t="n"/>
      <c r="J43" s="15" t="n"/>
      <c r="K43" s="14" t="n"/>
    </row>
    <row r="44">
      <c r="A44" s="13" t="n"/>
      <c r="B44" s="14" t="n"/>
      <c r="C44" s="15" t="n"/>
      <c r="D44" s="15" t="n"/>
      <c r="E44" s="16" t="n"/>
      <c r="F44" s="17" t="n"/>
      <c r="G44" s="9">
        <f>IF(OR($A44="",$B44="",$E44="",$F44=""),"",IFERROR($E44*$F44,""))</f>
        <v/>
      </c>
      <c r="H44" s="15" t="n"/>
      <c r="I44" s="15" t="n"/>
      <c r="J44" s="15" t="n"/>
      <c r="K44" s="14" t="n"/>
    </row>
    <row r="45">
      <c r="A45" s="13" t="n"/>
      <c r="B45" s="14" t="n"/>
      <c r="C45" s="15" t="n"/>
      <c r="D45" s="15" t="n"/>
      <c r="E45" s="16" t="n"/>
      <c r="F45" s="17" t="n"/>
      <c r="G45" s="7">
        <f>IF(OR($A45="",$B45="",$E45="",$F45=""),"",IFERROR($E45*$F45,""))</f>
        <v/>
      </c>
      <c r="H45" s="15" t="n"/>
      <c r="I45" s="15" t="n"/>
      <c r="J45" s="15" t="n"/>
      <c r="K45" s="14" t="n"/>
    </row>
    <row r="46">
      <c r="A46" s="13" t="n"/>
      <c r="B46" s="14" t="n"/>
      <c r="C46" s="15" t="n"/>
      <c r="D46" s="15" t="n"/>
      <c r="E46" s="16" t="n"/>
      <c r="F46" s="17" t="n"/>
      <c r="G46" s="9">
        <f>IF(OR($A46="",$B46="",$E46="",$F46=""),"",IFERROR($E46*$F46,""))</f>
        <v/>
      </c>
      <c r="H46" s="15" t="n"/>
      <c r="I46" s="15" t="n"/>
      <c r="J46" s="15" t="n"/>
      <c r="K46" s="14" t="n"/>
    </row>
    <row r="47">
      <c r="A47" s="13" t="n"/>
      <c r="B47" s="14" t="n"/>
      <c r="C47" s="15" t="n"/>
      <c r="D47" s="15" t="n"/>
      <c r="E47" s="16" t="n"/>
      <c r="F47" s="17" t="n"/>
      <c r="G47" s="7">
        <f>IF(OR($A47="",$B47="",$E47="",$F47=""),"",IFERROR($E47*$F47,""))</f>
        <v/>
      </c>
      <c r="H47" s="15" t="n"/>
      <c r="I47" s="15" t="n"/>
      <c r="J47" s="15" t="n"/>
      <c r="K47" s="14" t="n"/>
    </row>
    <row r="48">
      <c r="A48" s="13" t="n"/>
      <c r="B48" s="14" t="n"/>
      <c r="C48" s="15" t="n"/>
      <c r="D48" s="15" t="n"/>
      <c r="E48" s="16" t="n"/>
      <c r="F48" s="17" t="n"/>
      <c r="G48" s="9">
        <f>IF(OR($A48="",$B48="",$E48="",$F48=""),"",IFERROR($E48*$F48,""))</f>
        <v/>
      </c>
      <c r="H48" s="15" t="n"/>
      <c r="I48" s="15" t="n"/>
      <c r="J48" s="15" t="n"/>
      <c r="K48" s="14" t="n"/>
    </row>
    <row r="49">
      <c r="A49" s="13" t="n"/>
      <c r="B49" s="14" t="n"/>
      <c r="C49" s="15" t="n"/>
      <c r="D49" s="15" t="n"/>
      <c r="E49" s="16" t="n"/>
      <c r="F49" s="17" t="n"/>
      <c r="G49" s="7">
        <f>IF(OR($A49="",$B49="",$E49="",$F49=""),"",IFERROR($E49*$F49,""))</f>
        <v/>
      </c>
      <c r="H49" s="15" t="n"/>
      <c r="I49" s="15" t="n"/>
      <c r="J49" s="15" t="n"/>
      <c r="K49" s="14" t="n"/>
    </row>
    <row r="50">
      <c r="A50" s="13" t="n"/>
      <c r="B50" s="14" t="n"/>
      <c r="C50" s="15" t="n"/>
      <c r="D50" s="15" t="n"/>
      <c r="E50" s="16" t="n"/>
      <c r="F50" s="17" t="n"/>
      <c r="G50" s="9">
        <f>IF(OR($A50="",$B50="",$E50="",$F50=""),"",IFERROR($E50*$F50,""))</f>
        <v/>
      </c>
      <c r="H50" s="15" t="n"/>
      <c r="I50" s="15" t="n"/>
      <c r="J50" s="15" t="n"/>
      <c r="K50" s="14" t="n"/>
    </row>
    <row r="51">
      <c r="A51" s="13" t="n"/>
      <c r="B51" s="14" t="n"/>
      <c r="C51" s="15" t="n"/>
      <c r="D51" s="15" t="n"/>
      <c r="E51" s="16" t="n"/>
      <c r="F51" s="17" t="n"/>
      <c r="G51" s="7">
        <f>IF(OR($A51="",$B51="",$E51="",$F51=""),"",IFERROR($E51*$F51,""))</f>
        <v/>
      </c>
      <c r="H51" s="15" t="n"/>
      <c r="I51" s="15" t="n"/>
      <c r="J51" s="15" t="n"/>
      <c r="K51" s="14" t="n"/>
    </row>
    <row r="52">
      <c r="A52" s="13" t="n"/>
      <c r="B52" s="14" t="n"/>
      <c r="C52" s="15" t="n"/>
      <c r="D52" s="15" t="n"/>
      <c r="E52" s="16" t="n"/>
      <c r="F52" s="17" t="n"/>
      <c r="G52" s="9">
        <f>IF(OR($A52="",$B52="",$E52="",$F52=""),"",IFERROR($E52*$F52,""))</f>
        <v/>
      </c>
      <c r="H52" s="15" t="n"/>
      <c r="I52" s="15" t="n"/>
      <c r="J52" s="15" t="n"/>
      <c r="K52" s="14" t="n"/>
    </row>
    <row r="53">
      <c r="A53" s="13" t="n"/>
      <c r="B53" s="14" t="n"/>
      <c r="C53" s="15" t="n"/>
      <c r="D53" s="15" t="n"/>
      <c r="E53" s="16" t="n"/>
      <c r="F53" s="17" t="n"/>
      <c r="G53" s="7">
        <f>IF(OR($A53="",$B53="",$E53="",$F53=""),"",IFERROR($E53*$F53,""))</f>
        <v/>
      </c>
      <c r="H53" s="15" t="n"/>
      <c r="I53" s="15" t="n"/>
      <c r="J53" s="15" t="n"/>
      <c r="K53" s="14" t="n"/>
    </row>
    <row r="54">
      <c r="A54" s="13" t="n"/>
      <c r="B54" s="14" t="n"/>
      <c r="C54" s="15" t="n"/>
      <c r="D54" s="15" t="n"/>
      <c r="E54" s="16" t="n"/>
      <c r="F54" s="17" t="n"/>
      <c r="G54" s="9">
        <f>IF(OR($A54="",$B54="",$E54="",$F54=""),"",IFERROR($E54*$F54,""))</f>
        <v/>
      </c>
      <c r="H54" s="15" t="n"/>
      <c r="I54" s="15" t="n"/>
      <c r="J54" s="15" t="n"/>
      <c r="K54" s="14" t="n"/>
    </row>
    <row r="55">
      <c r="A55" s="13" t="n"/>
      <c r="B55" s="14" t="n"/>
      <c r="C55" s="15" t="n"/>
      <c r="D55" s="15" t="n"/>
      <c r="E55" s="16" t="n"/>
      <c r="F55" s="17" t="n"/>
      <c r="G55" s="7">
        <f>IF(OR($A55="",$B55="",$E55="",$F55=""),"",IFERROR($E55*$F55,""))</f>
        <v/>
      </c>
      <c r="H55" s="15" t="n"/>
      <c r="I55" s="15" t="n"/>
      <c r="J55" s="15" t="n"/>
      <c r="K55" s="14" t="n"/>
    </row>
    <row r="56">
      <c r="A56" s="13" t="n"/>
      <c r="B56" s="14" t="n"/>
      <c r="C56" s="15" t="n"/>
      <c r="D56" s="15" t="n"/>
      <c r="E56" s="16" t="n"/>
      <c r="F56" s="17" t="n"/>
      <c r="G56" s="9">
        <f>IF(OR($A56="",$B56="",$E56="",$F56=""),"",IFERROR($E56*$F56,""))</f>
        <v/>
      </c>
      <c r="H56" s="15" t="n"/>
      <c r="I56" s="15" t="n"/>
      <c r="J56" s="15" t="n"/>
      <c r="K56" s="14" t="n"/>
    </row>
    <row r="57">
      <c r="A57" s="13" t="n"/>
      <c r="B57" s="14" t="n"/>
      <c r="C57" s="15" t="n"/>
      <c r="D57" s="15" t="n"/>
      <c r="E57" s="16" t="n"/>
      <c r="F57" s="17" t="n"/>
      <c r="G57" s="7">
        <f>IF(OR($A57="",$B57="",$E57="",$F57=""),"",IFERROR($E57*$F57,""))</f>
        <v/>
      </c>
      <c r="H57" s="15" t="n"/>
      <c r="I57" s="15" t="n"/>
      <c r="J57" s="15" t="n"/>
      <c r="K57" s="14" t="n"/>
    </row>
    <row r="58">
      <c r="A58" s="13" t="n"/>
      <c r="B58" s="14" t="n"/>
      <c r="C58" s="15" t="n"/>
      <c r="D58" s="15" t="n"/>
      <c r="E58" s="16" t="n"/>
      <c r="F58" s="17" t="n"/>
      <c r="G58" s="9">
        <f>IF(OR($A58="",$B58="",$E58="",$F58=""),"",IFERROR($E58*$F58,""))</f>
        <v/>
      </c>
      <c r="H58" s="15" t="n"/>
      <c r="I58" s="15" t="n"/>
      <c r="J58" s="15" t="n"/>
      <c r="K58" s="14" t="n"/>
    </row>
    <row r="59">
      <c r="A59" s="13" t="n"/>
      <c r="B59" s="14" t="n"/>
      <c r="C59" s="15" t="n"/>
      <c r="D59" s="15" t="n"/>
      <c r="E59" s="16" t="n"/>
      <c r="F59" s="17" t="n"/>
      <c r="G59" s="7">
        <f>IF(OR($A59="",$B59="",$E59="",$F59=""),"",IFERROR($E59*$F59,""))</f>
        <v/>
      </c>
      <c r="H59" s="15" t="n"/>
      <c r="I59" s="15" t="n"/>
      <c r="J59" s="15" t="n"/>
      <c r="K59" s="14" t="n"/>
    </row>
    <row r="60">
      <c r="A60" s="13" t="n"/>
      <c r="B60" s="14" t="n"/>
      <c r="C60" s="15" t="n"/>
      <c r="D60" s="15" t="n"/>
      <c r="E60" s="16" t="n"/>
      <c r="F60" s="17" t="n"/>
      <c r="G60" s="9">
        <f>IF(OR($A60="",$B60="",$E60="",$F60=""),"",IFERROR($E60*$F60,""))</f>
        <v/>
      </c>
      <c r="H60" s="15" t="n"/>
      <c r="I60" s="15" t="n"/>
      <c r="J60" s="15" t="n"/>
      <c r="K60" s="14" t="n"/>
    </row>
    <row r="61">
      <c r="A61" s="13" t="n"/>
      <c r="B61" s="14" t="n"/>
      <c r="C61" s="15" t="n"/>
      <c r="D61" s="15" t="n"/>
      <c r="E61" s="16" t="n"/>
      <c r="F61" s="17" t="n"/>
      <c r="G61" s="7">
        <f>IF(OR($A61="",$B61="",$E61="",$F61=""),"",IFERROR($E61*$F61,""))</f>
        <v/>
      </c>
      <c r="H61" s="15" t="n"/>
      <c r="I61" s="15" t="n"/>
      <c r="J61" s="15" t="n"/>
      <c r="K61" s="14" t="n"/>
    </row>
    <row r="62">
      <c r="A62" s="13" t="n"/>
      <c r="B62" s="14" t="n"/>
      <c r="C62" s="15" t="n"/>
      <c r="D62" s="15" t="n"/>
      <c r="E62" s="16" t="n"/>
      <c r="F62" s="17" t="n"/>
      <c r="G62" s="9">
        <f>IF(OR($A62="",$B62="",$E62="",$F62=""),"",IFERROR($E62*$F62,""))</f>
        <v/>
      </c>
      <c r="H62" s="15" t="n"/>
      <c r="I62" s="15" t="n"/>
      <c r="J62" s="15" t="n"/>
      <c r="K62" s="14" t="n"/>
    </row>
    <row r="63">
      <c r="A63" s="13" t="n"/>
      <c r="B63" s="14" t="n"/>
      <c r="C63" s="15" t="n"/>
      <c r="D63" s="15" t="n"/>
      <c r="E63" s="16" t="n"/>
      <c r="F63" s="17" t="n"/>
      <c r="G63" s="7">
        <f>IF(OR($A63="",$B63="",$E63="",$F63=""),"",IFERROR($E63*$F63,""))</f>
        <v/>
      </c>
      <c r="H63" s="15" t="n"/>
      <c r="I63" s="15" t="n"/>
      <c r="J63" s="15" t="n"/>
      <c r="K63" s="14" t="n"/>
    </row>
    <row r="64">
      <c r="A64" s="13" t="n"/>
      <c r="B64" s="14" t="n"/>
      <c r="C64" s="15" t="n"/>
      <c r="D64" s="15" t="n"/>
      <c r="E64" s="16" t="n"/>
      <c r="F64" s="17" t="n"/>
      <c r="G64" s="9">
        <f>IF(OR($A64="",$B64="",$E64="",$F64=""),"",IFERROR($E64*$F64,""))</f>
        <v/>
      </c>
      <c r="H64" s="15" t="n"/>
      <c r="I64" s="15" t="n"/>
      <c r="J64" s="15" t="n"/>
      <c r="K64" s="14" t="n"/>
    </row>
    <row r="65">
      <c r="A65" s="13" t="n"/>
      <c r="B65" s="14" t="n"/>
      <c r="C65" s="15" t="n"/>
      <c r="D65" s="15" t="n"/>
      <c r="E65" s="16" t="n"/>
      <c r="F65" s="17" t="n"/>
      <c r="G65" s="7">
        <f>IF(OR($A65="",$B65="",$E65="",$F65=""),"",IFERROR($E65*$F65,""))</f>
        <v/>
      </c>
      <c r="H65" s="15" t="n"/>
      <c r="I65" s="15" t="n"/>
      <c r="J65" s="15" t="n"/>
      <c r="K65" s="14" t="n"/>
    </row>
    <row r="66">
      <c r="A66" s="13" t="n"/>
      <c r="B66" s="14" t="n"/>
      <c r="C66" s="15" t="n"/>
      <c r="D66" s="15" t="n"/>
      <c r="E66" s="16" t="n"/>
      <c r="F66" s="17" t="n"/>
      <c r="G66" s="9">
        <f>IF(OR($A66="",$B66="",$E66="",$F66=""),"",IFERROR($E66*$F66,""))</f>
        <v/>
      </c>
      <c r="H66" s="15" t="n"/>
      <c r="I66" s="15" t="n"/>
      <c r="J66" s="15" t="n"/>
      <c r="K66" s="14" t="n"/>
    </row>
    <row r="67">
      <c r="A67" s="13" t="n"/>
      <c r="B67" s="14" t="n"/>
      <c r="C67" s="15" t="n"/>
      <c r="D67" s="15" t="n"/>
      <c r="E67" s="16" t="n"/>
      <c r="F67" s="17" t="n"/>
      <c r="G67" s="7">
        <f>IF(OR($A67="",$B67="",$E67="",$F67=""),"",IFERROR($E67*$F67,""))</f>
        <v/>
      </c>
      <c r="H67" s="15" t="n"/>
      <c r="I67" s="15" t="n"/>
      <c r="J67" s="15" t="n"/>
      <c r="K67" s="14" t="n"/>
    </row>
    <row r="68">
      <c r="A68" s="13" t="n"/>
      <c r="B68" s="14" t="n"/>
      <c r="C68" s="15" t="n"/>
      <c r="D68" s="15" t="n"/>
      <c r="E68" s="16" t="n"/>
      <c r="F68" s="17" t="n"/>
      <c r="G68" s="9">
        <f>IF(OR($A68="",$B68="",$E68="",$F68=""),"",IFERROR($E68*$F68,""))</f>
        <v/>
      </c>
      <c r="H68" s="15" t="n"/>
      <c r="I68" s="15" t="n"/>
      <c r="J68" s="15" t="n"/>
      <c r="K68" s="14" t="n"/>
    </row>
    <row r="69">
      <c r="A69" s="13" t="n"/>
      <c r="B69" s="14" t="n"/>
      <c r="C69" s="15" t="n"/>
      <c r="D69" s="15" t="n"/>
      <c r="E69" s="16" t="n"/>
      <c r="F69" s="17" t="n"/>
      <c r="G69" s="7">
        <f>IF(OR($A69="",$B69="",$E69="",$F69=""),"",IFERROR($E69*$F69,""))</f>
        <v/>
      </c>
      <c r="H69" s="15" t="n"/>
      <c r="I69" s="15" t="n"/>
      <c r="J69" s="15" t="n"/>
      <c r="K69" s="14" t="n"/>
    </row>
    <row r="70">
      <c r="A70" s="13" t="n"/>
      <c r="B70" s="14" t="n"/>
      <c r="C70" s="15" t="n"/>
      <c r="D70" s="15" t="n"/>
      <c r="E70" s="16" t="n"/>
      <c r="F70" s="17" t="n"/>
      <c r="G70" s="9">
        <f>IF(OR($A70="",$B70="",$E70="",$F70=""),"",IFERROR($E70*$F70,""))</f>
        <v/>
      </c>
      <c r="H70" s="15" t="n"/>
      <c r="I70" s="15" t="n"/>
      <c r="J70" s="15" t="n"/>
      <c r="K70" s="14" t="n"/>
    </row>
    <row r="71">
      <c r="A71" s="13" t="n"/>
      <c r="B71" s="14" t="n"/>
      <c r="C71" s="15" t="n"/>
      <c r="D71" s="15" t="n"/>
      <c r="E71" s="16" t="n"/>
      <c r="F71" s="17" t="n"/>
      <c r="G71" s="7">
        <f>IF(OR($A71="",$B71="",$E71="",$F71=""),"",IFERROR($E71*$F71,""))</f>
        <v/>
      </c>
      <c r="H71" s="15" t="n"/>
      <c r="I71" s="15" t="n"/>
      <c r="J71" s="15" t="n"/>
      <c r="K71" s="14" t="n"/>
    </row>
    <row r="72">
      <c r="A72" s="13" t="n"/>
      <c r="B72" s="14" t="n"/>
      <c r="C72" s="15" t="n"/>
      <c r="D72" s="15" t="n"/>
      <c r="E72" s="16" t="n"/>
      <c r="F72" s="17" t="n"/>
      <c r="G72" s="9">
        <f>IF(OR($A72="",$B72="",$E72="",$F72=""),"",IFERROR($E72*$F72,""))</f>
        <v/>
      </c>
      <c r="H72" s="15" t="n"/>
      <c r="I72" s="15" t="n"/>
      <c r="J72" s="15" t="n"/>
      <c r="K72" s="14" t="n"/>
    </row>
    <row r="73">
      <c r="A73" s="13" t="n"/>
      <c r="B73" s="14" t="n"/>
      <c r="C73" s="15" t="n"/>
      <c r="D73" s="15" t="n"/>
      <c r="E73" s="16" t="n"/>
      <c r="F73" s="17" t="n"/>
      <c r="G73" s="7">
        <f>IF(OR($A73="",$B73="",$E73="",$F73=""),"",IFERROR($E73*$F73,""))</f>
        <v/>
      </c>
      <c r="H73" s="15" t="n"/>
      <c r="I73" s="15" t="n"/>
      <c r="J73" s="15" t="n"/>
      <c r="K73" s="14" t="n"/>
    </row>
    <row r="74">
      <c r="A74" s="13" t="n"/>
      <c r="B74" s="14" t="n"/>
      <c r="C74" s="15" t="n"/>
      <c r="D74" s="15" t="n"/>
      <c r="E74" s="16" t="n"/>
      <c r="F74" s="17" t="n"/>
      <c r="G74" s="9">
        <f>IF(OR($A74="",$B74="",$E74="",$F74=""),"",IFERROR($E74*$F74,""))</f>
        <v/>
      </c>
      <c r="H74" s="15" t="n"/>
      <c r="I74" s="15" t="n"/>
      <c r="J74" s="15" t="n"/>
      <c r="K74" s="14" t="n"/>
    </row>
    <row r="75">
      <c r="A75" s="13" t="n"/>
      <c r="B75" s="14" t="n"/>
      <c r="C75" s="15" t="n"/>
      <c r="D75" s="15" t="n"/>
      <c r="E75" s="16" t="n"/>
      <c r="F75" s="17" t="n"/>
      <c r="G75" s="7">
        <f>IF(OR($A75="",$B75="",$E75="",$F75=""),"",IFERROR($E75*$F75,""))</f>
        <v/>
      </c>
      <c r="H75" s="15" t="n"/>
      <c r="I75" s="15" t="n"/>
      <c r="J75" s="15" t="n"/>
      <c r="K75" s="14" t="n"/>
    </row>
    <row r="76">
      <c r="A76" s="13" t="n"/>
      <c r="B76" s="14" t="n"/>
      <c r="C76" s="15" t="n"/>
      <c r="D76" s="15" t="n"/>
      <c r="E76" s="16" t="n"/>
      <c r="F76" s="17" t="n"/>
      <c r="G76" s="9">
        <f>IF(OR($A76="",$B76="",$E76="",$F76=""),"",IFERROR($E76*$F76,""))</f>
        <v/>
      </c>
      <c r="H76" s="15" t="n"/>
      <c r="I76" s="15" t="n"/>
      <c r="J76" s="15" t="n"/>
      <c r="K76" s="14" t="n"/>
    </row>
    <row r="77">
      <c r="A77" s="13" t="n"/>
      <c r="B77" s="14" t="n"/>
      <c r="C77" s="15" t="n"/>
      <c r="D77" s="15" t="n"/>
      <c r="E77" s="16" t="n"/>
      <c r="F77" s="17" t="n"/>
      <c r="G77" s="7">
        <f>IF(OR($A77="",$B77="",$E77="",$F77=""),"",IFERROR($E77*$F77,""))</f>
        <v/>
      </c>
      <c r="H77" s="15" t="n"/>
      <c r="I77" s="15" t="n"/>
      <c r="J77" s="15" t="n"/>
      <c r="K77" s="14" t="n"/>
    </row>
    <row r="78">
      <c r="A78" s="13" t="n"/>
      <c r="B78" s="14" t="n"/>
      <c r="C78" s="15" t="n"/>
      <c r="D78" s="15" t="n"/>
      <c r="E78" s="16" t="n"/>
      <c r="F78" s="17" t="n"/>
      <c r="G78" s="9">
        <f>IF(OR($A78="",$B78="",$E78="",$F78=""),"",IFERROR($E78*$F78,""))</f>
        <v/>
      </c>
      <c r="H78" s="15" t="n"/>
      <c r="I78" s="15" t="n"/>
      <c r="J78" s="15" t="n"/>
      <c r="K78" s="14" t="n"/>
    </row>
    <row r="79">
      <c r="A79" s="13" t="n"/>
      <c r="B79" s="14" t="n"/>
      <c r="C79" s="15" t="n"/>
      <c r="D79" s="15" t="n"/>
      <c r="E79" s="16" t="n"/>
      <c r="F79" s="17" t="n"/>
      <c r="G79" s="7">
        <f>IF(OR($A79="",$B79="",$E79="",$F79=""),"",IFERROR($E79*$F79,""))</f>
        <v/>
      </c>
      <c r="H79" s="15" t="n"/>
      <c r="I79" s="15" t="n"/>
      <c r="J79" s="15" t="n"/>
      <c r="K79" s="14" t="n"/>
    </row>
    <row r="80">
      <c r="A80" s="13" t="n"/>
      <c r="B80" s="14" t="n"/>
      <c r="C80" s="15" t="n"/>
      <c r="D80" s="15" t="n"/>
      <c r="E80" s="16" t="n"/>
      <c r="F80" s="17" t="n"/>
      <c r="G80" s="9">
        <f>IF(OR($A80="",$B80="",$E80="",$F80=""),"",IFERROR($E80*$F80,""))</f>
        <v/>
      </c>
      <c r="H80" s="15" t="n"/>
      <c r="I80" s="15" t="n"/>
      <c r="J80" s="15" t="n"/>
      <c r="K80" s="14" t="n"/>
    </row>
    <row r="81">
      <c r="A81" s="13" t="n"/>
      <c r="B81" s="14" t="n"/>
      <c r="C81" s="15" t="n"/>
      <c r="D81" s="15" t="n"/>
      <c r="E81" s="16" t="n"/>
      <c r="F81" s="17" t="n"/>
      <c r="G81" s="7">
        <f>IF(OR($A81="",$B81="",$E81="",$F81=""),"",IFERROR($E81*$F81,""))</f>
        <v/>
      </c>
      <c r="H81" s="15" t="n"/>
      <c r="I81" s="15" t="n"/>
      <c r="J81" s="15" t="n"/>
      <c r="K81" s="14" t="n"/>
    </row>
    <row r="82">
      <c r="A82" s="13" t="n"/>
      <c r="B82" s="14" t="n"/>
      <c r="C82" s="15" t="n"/>
      <c r="D82" s="15" t="n"/>
      <c r="E82" s="16" t="n"/>
      <c r="F82" s="17" t="n"/>
      <c r="G82" s="9">
        <f>IF(OR($A82="",$B82="",$E82="",$F82=""),"",IFERROR($E82*$F82,""))</f>
        <v/>
      </c>
      <c r="H82" s="15" t="n"/>
      <c r="I82" s="15" t="n"/>
      <c r="J82" s="15" t="n"/>
      <c r="K82" s="14" t="n"/>
    </row>
    <row r="83">
      <c r="A83" s="13" t="n"/>
      <c r="B83" s="14" t="n"/>
      <c r="C83" s="15" t="n"/>
      <c r="D83" s="15" t="n"/>
      <c r="E83" s="16" t="n"/>
      <c r="F83" s="17" t="n"/>
      <c r="G83" s="7">
        <f>IF(OR($A83="",$B83="",$E83="",$F83=""),"",IFERROR($E83*$F83,""))</f>
        <v/>
      </c>
      <c r="H83" s="15" t="n"/>
      <c r="I83" s="15" t="n"/>
      <c r="J83" s="15" t="n"/>
      <c r="K83" s="14" t="n"/>
    </row>
    <row r="84">
      <c r="A84" s="13" t="n"/>
      <c r="B84" s="14" t="n"/>
      <c r="C84" s="15" t="n"/>
      <c r="D84" s="15" t="n"/>
      <c r="E84" s="16" t="n"/>
      <c r="F84" s="17" t="n"/>
      <c r="G84" s="9">
        <f>IF(OR($A84="",$B84="",$E84="",$F84=""),"",IFERROR($E84*$F84,""))</f>
        <v/>
      </c>
      <c r="H84" s="15" t="n"/>
      <c r="I84" s="15" t="n"/>
      <c r="J84" s="15" t="n"/>
      <c r="K84" s="14" t="n"/>
    </row>
    <row r="85">
      <c r="A85" s="13" t="n"/>
      <c r="B85" s="14" t="n"/>
      <c r="C85" s="15" t="n"/>
      <c r="D85" s="15" t="n"/>
      <c r="E85" s="16" t="n"/>
      <c r="F85" s="17" t="n"/>
      <c r="G85" s="7">
        <f>IF(OR($A85="",$B85="",$E85="",$F85=""),"",IFERROR($E85*$F85,""))</f>
        <v/>
      </c>
      <c r="H85" s="15" t="n"/>
      <c r="I85" s="15" t="n"/>
      <c r="J85" s="15" t="n"/>
      <c r="K85" s="14" t="n"/>
    </row>
    <row r="86">
      <c r="A86" s="13" t="n"/>
      <c r="B86" s="14" t="n"/>
      <c r="C86" s="15" t="n"/>
      <c r="D86" s="15" t="n"/>
      <c r="E86" s="16" t="n"/>
      <c r="F86" s="17" t="n"/>
      <c r="G86" s="9">
        <f>IF(OR($A86="",$B86="",$E86="",$F86=""),"",IFERROR($E86*$F86,""))</f>
        <v/>
      </c>
      <c r="H86" s="15" t="n"/>
      <c r="I86" s="15" t="n"/>
      <c r="J86" s="15" t="n"/>
      <c r="K86" s="14" t="n"/>
    </row>
    <row r="87">
      <c r="A87" s="13" t="n"/>
      <c r="B87" s="14" t="n"/>
      <c r="C87" s="15" t="n"/>
      <c r="D87" s="15" t="n"/>
      <c r="E87" s="16" t="n"/>
      <c r="F87" s="17" t="n"/>
      <c r="G87" s="7">
        <f>IF(OR($A87="",$B87="",$E87="",$F87=""),"",IFERROR($E87*$F87,""))</f>
        <v/>
      </c>
      <c r="H87" s="15" t="n"/>
      <c r="I87" s="15" t="n"/>
      <c r="J87" s="15" t="n"/>
      <c r="K87" s="14" t="n"/>
    </row>
    <row r="88">
      <c r="A88" s="13" t="n"/>
      <c r="B88" s="14" t="n"/>
      <c r="C88" s="15" t="n"/>
      <c r="D88" s="15" t="n"/>
      <c r="E88" s="16" t="n"/>
      <c r="F88" s="17" t="n"/>
      <c r="G88" s="9">
        <f>IF(OR($A88="",$B88="",$E88="",$F88=""),"",IFERROR($E88*$F88,""))</f>
        <v/>
      </c>
      <c r="H88" s="15" t="n"/>
      <c r="I88" s="15" t="n"/>
      <c r="J88" s="15" t="n"/>
      <c r="K88" s="14" t="n"/>
    </row>
    <row r="89">
      <c r="A89" s="13" t="n"/>
      <c r="B89" s="14" t="n"/>
      <c r="C89" s="15" t="n"/>
      <c r="D89" s="15" t="n"/>
      <c r="E89" s="16" t="n"/>
      <c r="F89" s="17" t="n"/>
      <c r="G89" s="7">
        <f>IF(OR($A89="",$B89="",$E89="",$F89=""),"",IFERROR($E89*$F89,""))</f>
        <v/>
      </c>
      <c r="H89" s="15" t="n"/>
      <c r="I89" s="15" t="n"/>
      <c r="J89" s="15" t="n"/>
      <c r="K89" s="14" t="n"/>
    </row>
    <row r="90">
      <c r="A90" s="13" t="n"/>
      <c r="B90" s="14" t="n"/>
      <c r="C90" s="15" t="n"/>
      <c r="D90" s="15" t="n"/>
      <c r="E90" s="16" t="n"/>
      <c r="F90" s="17" t="n"/>
      <c r="G90" s="9">
        <f>IF(OR($A90="",$B90="",$E90="",$F90=""),"",IFERROR($E90*$F90,""))</f>
        <v/>
      </c>
      <c r="H90" s="15" t="n"/>
      <c r="I90" s="15" t="n"/>
      <c r="J90" s="15" t="n"/>
      <c r="K90" s="14" t="n"/>
    </row>
    <row r="91">
      <c r="A91" s="13" t="n"/>
      <c r="B91" s="14" t="n"/>
      <c r="C91" s="15" t="n"/>
      <c r="D91" s="15" t="n"/>
      <c r="E91" s="16" t="n"/>
      <c r="F91" s="17" t="n"/>
      <c r="G91" s="7">
        <f>IF(OR($A91="",$B91="",$E91="",$F91=""),"",IFERROR($E91*$F91,""))</f>
        <v/>
      </c>
      <c r="H91" s="15" t="n"/>
      <c r="I91" s="15" t="n"/>
      <c r="J91" s="15" t="n"/>
      <c r="K91" s="14" t="n"/>
    </row>
    <row r="92">
      <c r="A92" s="13" t="n"/>
      <c r="B92" s="14" t="n"/>
      <c r="C92" s="15" t="n"/>
      <c r="D92" s="15" t="n"/>
      <c r="E92" s="16" t="n"/>
      <c r="F92" s="17" t="n"/>
      <c r="G92" s="9">
        <f>IF(OR($A92="",$B92="",$E92="",$F92=""),"",IFERROR($E92*$F92,""))</f>
        <v/>
      </c>
      <c r="H92" s="15" t="n"/>
      <c r="I92" s="15" t="n"/>
      <c r="J92" s="15" t="n"/>
      <c r="K92" s="14" t="n"/>
    </row>
    <row r="93">
      <c r="A93" s="13" t="n"/>
      <c r="B93" s="14" t="n"/>
      <c r="C93" s="15" t="n"/>
      <c r="D93" s="15" t="n"/>
      <c r="E93" s="16" t="n"/>
      <c r="F93" s="17" t="n"/>
      <c r="G93" s="7">
        <f>IF(OR($A93="",$B93="",$E93="",$F93=""),"",IFERROR($E93*$F93,""))</f>
        <v/>
      </c>
      <c r="H93" s="15" t="n"/>
      <c r="I93" s="15" t="n"/>
      <c r="J93" s="15" t="n"/>
      <c r="K93" s="14" t="n"/>
    </row>
    <row r="94">
      <c r="A94" s="13" t="n"/>
      <c r="B94" s="14" t="n"/>
      <c r="C94" s="15" t="n"/>
      <c r="D94" s="15" t="n"/>
      <c r="E94" s="16" t="n"/>
      <c r="F94" s="17" t="n"/>
      <c r="G94" s="9">
        <f>IF(OR($A94="",$B94="",$E94="",$F94=""),"",IFERROR($E94*$F94,""))</f>
        <v/>
      </c>
      <c r="H94" s="15" t="n"/>
      <c r="I94" s="15" t="n"/>
      <c r="J94" s="15" t="n"/>
      <c r="K94" s="14" t="n"/>
    </row>
    <row r="95">
      <c r="A95" s="13" t="n"/>
      <c r="B95" s="14" t="n"/>
      <c r="C95" s="15" t="n"/>
      <c r="D95" s="15" t="n"/>
      <c r="E95" s="16" t="n"/>
      <c r="F95" s="17" t="n"/>
      <c r="G95" s="7">
        <f>IF(OR($A95="",$B95="",$E95="",$F95=""),"",IFERROR($E95*$F95,""))</f>
        <v/>
      </c>
      <c r="H95" s="15" t="n"/>
      <c r="I95" s="15" t="n"/>
      <c r="J95" s="15" t="n"/>
      <c r="K95" s="14" t="n"/>
    </row>
    <row r="96">
      <c r="A96" s="13" t="n"/>
      <c r="B96" s="14" t="n"/>
      <c r="C96" s="15" t="n"/>
      <c r="D96" s="15" t="n"/>
      <c r="E96" s="16" t="n"/>
      <c r="F96" s="17" t="n"/>
      <c r="G96" s="9">
        <f>IF(OR($A96="",$B96="",$E96="",$F96=""),"",IFERROR($E96*$F96,""))</f>
        <v/>
      </c>
      <c r="H96" s="15" t="n"/>
      <c r="I96" s="15" t="n"/>
      <c r="J96" s="15" t="n"/>
      <c r="K96" s="14" t="n"/>
    </row>
    <row r="97">
      <c r="A97" s="13" t="n"/>
      <c r="B97" s="14" t="n"/>
      <c r="C97" s="15" t="n"/>
      <c r="D97" s="15" t="n"/>
      <c r="E97" s="16" t="n"/>
      <c r="F97" s="17" t="n"/>
      <c r="G97" s="7">
        <f>IF(OR($A97="",$B97="",$E97="",$F97=""),"",IFERROR($E97*$F97,""))</f>
        <v/>
      </c>
      <c r="H97" s="15" t="n"/>
      <c r="I97" s="15" t="n"/>
      <c r="J97" s="15" t="n"/>
      <c r="K97" s="14" t="n"/>
    </row>
    <row r="98">
      <c r="A98" s="13" t="n"/>
      <c r="B98" s="14" t="n"/>
      <c r="C98" s="15" t="n"/>
      <c r="D98" s="15" t="n"/>
      <c r="E98" s="16" t="n"/>
      <c r="F98" s="17" t="n"/>
      <c r="G98" s="9">
        <f>IF(OR($A98="",$B98="",$E98="",$F98=""),"",IFERROR($E98*$F98,""))</f>
        <v/>
      </c>
      <c r="H98" s="15" t="n"/>
      <c r="I98" s="15" t="n"/>
      <c r="J98" s="15" t="n"/>
      <c r="K98" s="14" t="n"/>
    </row>
    <row r="99">
      <c r="A99" s="13" t="n"/>
      <c r="B99" s="14" t="n"/>
      <c r="C99" s="15" t="n"/>
      <c r="D99" s="15" t="n"/>
      <c r="E99" s="16" t="n"/>
      <c r="F99" s="17" t="n"/>
      <c r="G99" s="7">
        <f>IF(OR($A99="",$B99="",$E99="",$F99=""),"",IFERROR($E99*$F99,""))</f>
        <v/>
      </c>
      <c r="H99" s="15" t="n"/>
      <c r="I99" s="15" t="n"/>
      <c r="J99" s="15" t="n"/>
      <c r="K99" s="14" t="n"/>
    </row>
    <row r="100">
      <c r="A100" s="13" t="n"/>
      <c r="B100" s="14" t="n"/>
      <c r="C100" s="15" t="n"/>
      <c r="D100" s="15" t="n"/>
      <c r="E100" s="16" t="n"/>
      <c r="F100" s="17" t="n"/>
      <c r="G100" s="9">
        <f>IF(OR($A100="",$B100="",$E100="",$F100=""),"",IFERROR($E100*$F100,""))</f>
        <v/>
      </c>
      <c r="H100" s="15" t="n"/>
      <c r="I100" s="15" t="n"/>
      <c r="J100" s="15" t="n"/>
      <c r="K100" s="14" t="n"/>
    </row>
    <row r="101">
      <c r="A101" s="13" t="n"/>
      <c r="B101" s="14" t="n"/>
      <c r="C101" s="15" t="n"/>
      <c r="D101" s="15" t="n"/>
      <c r="E101" s="16" t="n"/>
      <c r="F101" s="17" t="n"/>
      <c r="G101" s="7">
        <f>IF(OR($A101="",$B101="",$E101="",$F101=""),"",IFERROR($E101*$F101,""))</f>
        <v/>
      </c>
      <c r="H101" s="15" t="n"/>
      <c r="I101" s="15" t="n"/>
      <c r="J101" s="15" t="n"/>
      <c r="K101" s="14" t="n"/>
    </row>
    <row r="102">
      <c r="A102" s="13" t="n"/>
      <c r="B102" s="14" t="n"/>
      <c r="C102" s="15" t="n"/>
      <c r="D102" s="15" t="n"/>
      <c r="E102" s="16" t="n"/>
      <c r="F102" s="17" t="n"/>
      <c r="G102" s="9">
        <f>IF(OR($A102="",$B102="",$E102="",$F102=""),"",IFERROR($E102*$F102,""))</f>
        <v/>
      </c>
      <c r="H102" s="15" t="n"/>
      <c r="I102" s="15" t="n"/>
      <c r="J102" s="15" t="n"/>
      <c r="K102" s="14" t="n"/>
    </row>
    <row r="103">
      <c r="A103" s="13" t="n"/>
      <c r="B103" s="14" t="n"/>
      <c r="C103" s="15" t="n"/>
      <c r="D103" s="15" t="n"/>
      <c r="E103" s="16" t="n"/>
      <c r="F103" s="17" t="n"/>
      <c r="G103" s="7">
        <f>IF(OR($A103="",$B103="",$E103="",$F103=""),"",IFERROR($E103*$F103,""))</f>
        <v/>
      </c>
      <c r="H103" s="15" t="n"/>
      <c r="I103" s="15" t="n"/>
      <c r="J103" s="15" t="n"/>
      <c r="K103" s="14" t="n"/>
    </row>
    <row r="104">
      <c r="A104" s="13" t="n"/>
      <c r="B104" s="14" t="n"/>
      <c r="C104" s="15" t="n"/>
      <c r="D104" s="15" t="n"/>
      <c r="E104" s="16" t="n"/>
      <c r="F104" s="17" t="n"/>
      <c r="G104" s="9">
        <f>IF(OR($A104="",$B104="",$E104="",$F104=""),"",IFERROR($E104*$F104,""))</f>
        <v/>
      </c>
      <c r="H104" s="15" t="n"/>
      <c r="I104" s="15" t="n"/>
      <c r="J104" s="15" t="n"/>
      <c r="K104" s="14" t="n"/>
    </row>
  </sheetData>
  <autoFilter ref="A4:K104"/>
  <mergeCells count="1">
    <mergeCell ref="A1:K1"/>
  </mergeCells>
  <conditionalFormatting sqref="K5:K104">
    <cfRule type="expression" priority="1" dxfId="1">
      <formula>$K5="Pendente"</formula>
    </cfRule>
    <cfRule type="expression" priority="2" dxfId="0">
      <formula>$K5="Conferido"</formula>
    </cfRule>
  </conditionalFormatting>
  <conditionalFormatting sqref="G5:G104">
    <cfRule type="expression" priority="3" dxfId="1">
      <formula>AND($G5&lt;&gt;"",$K$2&lt;&gt;"",$G5&gt;$K$2,$K5&lt;&gt;"Cancelado")</formula>
    </cfRule>
  </conditionalFormatting>
  <dataValidations count="6">
    <dataValidation sqref="A5:A104" showDropDown="0" showInputMessage="1" showErrorMessage="1" allowBlank="0" errorTitle="Data inválida" error="Informe uma data válida dentro do intervalo permitido." promptTitle="Data do lançamento" prompt="Use o formato DD/MM/AAAA." type="date" operator="between">
      <formula1>DATE(2016,1,1)</formula1>
      <formula2>DATE(2036,12,31)</formula2>
    </dataValidation>
    <dataValidation sqref="B5:B104" showDropDown="0" showInputMessage="0" showErrorMessage="1" allowBlank="0" errorTitle="Tipo inválido" error="Escolha Entrada ou Saída." type="list">
      <formula1>"Entrada,Saída"</formula1>
    </dataValidation>
    <dataValidation sqref="C5:C104" showDropDown="0" showInputMessage="0" showErrorMessage="1" allowBlank="0" errorTitle="Categoria inválida" error="Escolha uma categoria da lista." type="list">
      <formula1>"Contribuições,Ofertas,Eventos,Manutenção,Materiais,Ação social"</formula1>
    </dataValidation>
    <dataValidation sqref="E5:E104" showDropDown="0" showInputMessage="0" showErrorMessage="1" allowBlank="0" errorTitle="Quantidade inválida" error="Informe uma quantidade maior que zero." type="decimal" operator="between">
      <formula1>0.01</formula1>
      <formula2>100000</formula2>
    </dataValidation>
    <dataValidation sqref="F5:F104" showDropDown="0" showInputMessage="0" showErrorMessage="1" allowBlank="0" errorTitle="Valor inválido" error="Informe um valor monetário maior que zero." type="decimal" operator="between">
      <formula1>0.01</formula1>
      <formula2>100000000</formula2>
    </dataValidation>
    <dataValidation sqref="K5:K104" showDropDown="0" showInputMessage="0" showErrorMessage="1" allowBlank="0" errorTitle="Status inválido" error="Escolha Conferido, Pendente ou Cancelado." type="list">
      <formula1>"Conferido,Pendente,Cancelado"</formula1>
    </dataValidation>
  </dataValidations>
  <pageMargins left="0.75" right="0.75" top="1" bottom="1" header="0.5" footer="0.5"/>
  <pageSetup orientation="landscape" fitToWidth="1"/>
</worksheet>
</file>

<file path=xl/worksheets/sheet3.xml><?xml version="1.0" encoding="utf-8"?>
<worksheet xmlns="http://schemas.openxmlformats.org/spreadsheetml/2006/main">
  <sheetPr>
    <tabColor rgb="002F7A68"/>
    <outlinePr summaryBelow="1" summaryRight="1"/>
    <pageSetUpPr fitToPage="1"/>
  </sheetPr>
  <dimension ref="A1:F7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42" customWidth="1" min="3" max="3"/>
    <col width="19" customWidth="1" min="4" max="4"/>
    <col width="60" customWidth="1" min="5" max="5"/>
    <col width="3" customWidth="1" min="6" max="6"/>
  </cols>
  <sheetData>
    <row r="1" ht="28" customHeight="1">
      <c r="A1" s="1" t="inlineStr">
        <is>
          <t>Prestação de contas da congregação — Premissas</t>
        </is>
      </c>
      <c r="B1" s="20" t="n"/>
      <c r="C1" s="20" t="n"/>
      <c r="D1" s="20" t="n"/>
      <c r="E1" s="20" t="n"/>
      <c r="F1" s="21" t="n"/>
    </row>
    <row r="2" ht="28" customHeight="1">
      <c r="A2" s="3" t="inlineStr">
        <is>
          <t>Parâmetros editáveis; alertas apenas sinalizam itens para conferência humana.</t>
        </is>
      </c>
    </row>
    <row r="3">
      <c r="A3" s="5" t="inlineStr">
        <is>
          <t>Premissa</t>
        </is>
      </c>
      <c r="B3" s="5" t="inlineStr">
        <is>
          <t>Valor</t>
        </is>
      </c>
      <c r="C3" s="5" t="inlineStr">
        <is>
          <t>Uso</t>
        </is>
      </c>
      <c r="D3" s="5" t="inlineStr">
        <is>
          <t>Campo validado</t>
        </is>
      </c>
      <c r="E3" s="5" t="inlineStr">
        <is>
          <t>Opções padronizadas</t>
        </is>
      </c>
    </row>
    <row r="4">
      <c r="A4" s="8" t="inlineStr">
        <is>
          <t>Início do período</t>
        </is>
      </c>
      <c r="B4" s="18" t="n">
        <v>46174</v>
      </c>
      <c r="C4" s="8" t="inlineStr">
        <is>
          <t>Data inicial considerada no Resumo.</t>
        </is>
      </c>
      <c r="D4" s="8" t="inlineStr">
        <is>
          <t>Tipo</t>
        </is>
      </c>
      <c r="E4" s="8" t="inlineStr">
        <is>
          <t>Entrada; Saída</t>
        </is>
      </c>
    </row>
    <row r="5">
      <c r="A5" s="6" t="inlineStr">
        <is>
          <t>Fim do período</t>
        </is>
      </c>
      <c r="B5" s="18" t="n">
        <v>46275</v>
      </c>
      <c r="C5" s="6" t="inlineStr">
        <is>
          <t>Data final considerada no Resumo.</t>
        </is>
      </c>
      <c r="D5" s="6" t="inlineStr">
        <is>
          <t>Status</t>
        </is>
      </c>
      <c r="E5" s="6" t="inlineStr">
        <is>
          <t>Conferido; Pendente; Cancelado</t>
        </is>
      </c>
    </row>
    <row r="6">
      <c r="A6" s="8" t="inlineStr">
        <is>
          <t>Limite para alerta de valor</t>
        </is>
      </c>
      <c r="B6" s="17" t="n">
        <v>2500</v>
      </c>
      <c r="C6" s="8" t="inlineStr">
        <is>
          <t>Valores maiores pedem conferência humana.</t>
        </is>
      </c>
      <c r="D6" s="8" t="inlineStr">
        <is>
          <t>Categoria</t>
        </is>
      </c>
      <c r="E6" s="8" t="inlineStr">
        <is>
          <t>Contribuições; Ofertas; Eventos; Manutenção; Materiais; Ação social</t>
        </is>
      </c>
    </row>
    <row r="7">
      <c r="A7" s="6" t="inlineStr">
        <is>
          <t>Prazo de conferência em dias</t>
        </is>
      </c>
      <c r="B7" s="19" t="n">
        <v>15</v>
      </c>
      <c r="C7" s="6" t="inlineStr">
        <is>
          <t>Pendências mais antigas aparecem no Resumo.</t>
        </is>
      </c>
      <c r="D7" s="6" t="inlineStr">
        <is>
          <t>Observação</t>
        </is>
      </c>
      <c r="E7" s="6" t="inlineStr">
        <is>
          <t>As opções das listas são estáveis neste modelo.</t>
        </is>
      </c>
    </row>
  </sheetData>
  <mergeCells count="1">
    <mergeCell ref="A1:F1"/>
  </mergeCells>
  <conditionalFormatting sqref="B4:B5">
    <cfRule type="expression" priority="1" dxfId="1">
      <formula>$B$4&gt;$B$5</formula>
    </cfRule>
  </conditionalFormatting>
  <dataValidations count="3">
    <dataValidation sqref="B4:B5" showDropDown="0" showInputMessage="0" showErrorMessage="1" allowBlank="0" errorTitle="Data inválida" error="Informe uma data válida para o período." type="date" operator="between">
      <formula1>DATE(2016,1,1)</formula1>
      <formula2>DATE(2036,12,31)</formula2>
    </dataValidation>
    <dataValidation sqref="B6" showDropDown="0" showInputMessage="0" showErrorMessage="1" allowBlank="0" errorTitle="Limite inválido" error="Informe um valor igual ou maior que zero." type="decimal" operator="between">
      <formula1>0</formula1>
      <formula2>100000000</formula2>
    </dataValidation>
    <dataValidation sqref="B7" showDropDown="0" showInputMessage="0" showErrorMessage="1" allowBlank="0" errorTitle="Prazo inválido" error="Informe uma quantidade inteira de dias entre 0 e 365." type="whole" operator="between">
      <formula1>0</formula1>
      <formula2>365</formula2>
    </dataValidation>
  </dataValidations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Modelo administrativo fictício</dc:creator>
  <dc:title xmlns:dc="http://purl.org/dc/elements/1.1/">Prestação de contas da congregação</dc:title>
  <dc:subject xmlns:dc="http://purl.org/dc/elements/1.1/">Demonstrativo periódico administrativo</dc:subject>
  <dcterms:created xmlns:dcterms="http://purl.org/dc/terms/" xmlns:xsi="http://www.w3.org/2001/XMLSchema-instance" xsi:type="dcterms:W3CDTF">2026-09-10T23:53:32Z</dcterms:created>
  <dcterms:modified xmlns:dcterms="http://purl.org/dc/terms/" xmlns:xsi="http://www.w3.org/2001/XMLSchema-instance" xsi:type="dcterms:W3CDTF">2026-09-10T23:53:32+00:00Z</dcterms:modified>
</cp:coreProperties>
</file>