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ables/table1.xml" ContentType="application/vnd.openxmlformats-officedocument.spreadsheetml.table+xml"/>
  <Override PartName="/xl/worksheets/sheet4.xml" ContentType="application/vnd.openxmlformats-officedocument.spreadsheetml.worksheet+xml"/>
  <Override PartName="/xl/tables/table2.xml" ContentType="application/vnd.openxmlformats-officedocument.spreadsheetml.table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sumo" sheetId="1" state="visible" r:id="rId1"/>
    <sheet xmlns:r="http://schemas.openxmlformats.org/officeDocument/2006/relationships" name="Consulta" sheetId="2" state="visible" r:id="rId2"/>
    <sheet xmlns:r="http://schemas.openxmlformats.org/officeDocument/2006/relationships" name="Disponibilidade" sheetId="3" state="visible" r:id="rId3"/>
    <sheet xmlns:r="http://schemas.openxmlformats.org/officeDocument/2006/relationships" name="Voluntários" sheetId="4" state="visible" r:id="rId4"/>
    <sheet xmlns:r="http://schemas.openxmlformats.org/officeDocument/2006/relationships" name="Listas" sheetId="5" state="visible" r:id="rId5"/>
  </sheets>
  <definedNames>
    <definedName name="_xlnm._FilterDatabase" localSheetId="1" hidden="1">'Consulta'!$A$10:$L$209</definedName>
    <definedName name="_xlnm._FilterDatabase" localSheetId="4" hidden="1">'Listas'!$A$1:$E$20</definedName>
  </definedNames>
  <calcPr calcId="124519" calcMode="auto" fullCalcOnLoad="1" forceFullCalc="1"/>
</workbook>
</file>

<file path=xl/styles.xml><?xml version="1.0" encoding="utf-8"?>
<styleSheet xmlns="http://schemas.openxmlformats.org/spreadsheetml/2006/main">
  <numFmts count="2">
    <numFmt numFmtId="164" formatCode="dd/mm/yyyy"/>
    <numFmt numFmtId="165" formatCode="hh:mm"/>
  </numFmts>
  <fonts count="7">
    <font>
      <name val="Calibri"/>
      <family val="2"/>
      <color theme="1"/>
      <sz val="11"/>
      <scheme val="minor"/>
    </font>
    <font>
      <name val="Aptos Display"/>
      <b val="1"/>
      <color rgb="00FFFFFF"/>
      <sz val="16"/>
    </font>
    <font>
      <name val="Aptos"/>
      <b val="1"/>
      <color rgb="00FFFFFF"/>
      <sz val="10"/>
    </font>
    <font>
      <name val="Aptos"/>
      <color rgb="00243331"/>
      <sz val="10"/>
    </font>
    <font>
      <name val="Aptos"/>
      <b val="1"/>
      <color rgb="00243331"/>
      <sz val="10"/>
    </font>
    <font>
      <name val="Aptos"/>
      <b val="1"/>
      <color rgb="00173B3A"/>
      <sz val="11"/>
    </font>
    <font>
      <name val="Aptos"/>
      <b val="1"/>
      <color rgb="00256D85"/>
      <sz val="10"/>
      <u val="single"/>
    </font>
  </fonts>
  <fills count="8">
    <fill>
      <patternFill/>
    </fill>
    <fill>
      <patternFill patternType="gray125"/>
    </fill>
    <fill>
      <patternFill patternType="solid">
        <fgColor rgb="00173B3A"/>
      </patternFill>
    </fill>
    <fill>
      <patternFill patternType="solid">
        <fgColor rgb="00C8873A"/>
      </patternFill>
    </fill>
    <fill>
      <patternFill patternType="solid">
        <fgColor rgb="00F3F7F4"/>
      </patternFill>
    </fill>
    <fill>
      <patternFill patternType="solid">
        <fgColor rgb="00FFFFFF"/>
      </patternFill>
    </fill>
    <fill>
      <patternFill patternType="solid">
        <fgColor rgb="00FFF1C9"/>
      </patternFill>
    </fill>
    <fill>
      <patternFill patternType="solid">
        <fgColor rgb="00E7ECEA"/>
      </patternFill>
    </fill>
  </fills>
  <borders count="6">
    <border>
      <left/>
      <right/>
      <top/>
      <bottom/>
      <diagonal/>
    </border>
    <border>
      <left style="thin">
        <color rgb="00C9D7D2"/>
      </left>
      <right style="thin">
        <color rgb="00C9D7D2"/>
      </right>
      <top style="thin">
        <color rgb="00C9D7D2"/>
      </top>
      <bottom style="thin">
        <color rgb="00C9D7D2"/>
      </bottom>
    </border>
    <border>
      <left/>
      <right/>
      <top style="thin">
        <color rgb="00C9D7D2"/>
      </top>
      <bottom/>
      <diagonal/>
    </border>
    <border>
      <left/>
      <right style="thin">
        <color rgb="00C9D7D2"/>
      </right>
      <top style="thin">
        <color rgb="00C9D7D2"/>
      </top>
      <bottom/>
      <diagonal/>
    </border>
    <border>
      <left/>
      <right/>
      <top style="thin">
        <color rgb="00C9D7D2"/>
      </top>
      <bottom style="thin">
        <color rgb="00C9D7D2"/>
      </bottom>
      <diagonal/>
    </border>
    <border>
      <left/>
      <right style="thin">
        <color rgb="00C9D7D2"/>
      </right>
      <top style="thin">
        <color rgb="00C9D7D2"/>
      </top>
      <bottom style="thin">
        <color rgb="00C9D7D2"/>
      </bottom>
      <diagonal/>
    </border>
  </borders>
  <cellStyleXfs count="1">
    <xf numFmtId="0" fontId="0" fillId="0" borderId="0"/>
  </cellStyleXfs>
  <cellXfs count="39">
    <xf numFmtId="0" fontId="0" fillId="0" borderId="0" pivotButton="0" quotePrefix="0" xfId="0"/>
    <xf numFmtId="0" fontId="1" fillId="2" borderId="1" applyAlignment="1" pivotButton="0" quotePrefix="0" xfId="0">
      <alignment horizontal="left" vertical="center"/>
    </xf>
    <xf numFmtId="0" fontId="2" fillId="3" borderId="1" applyAlignment="1" pivotButton="0" quotePrefix="0" xfId="0">
      <alignment horizontal="center" vertical="center"/>
    </xf>
    <xf numFmtId="0" fontId="3" fillId="4" borderId="1" applyAlignment="1" pivotButton="0" quotePrefix="0" xfId="0">
      <alignment horizontal="left" vertical="center"/>
    </xf>
    <xf numFmtId="1" fontId="4" fillId="4" borderId="1" applyAlignment="1" pivotButton="0" quotePrefix="0" xfId="0">
      <alignment horizontal="right" vertical="center"/>
    </xf>
    <xf numFmtId="0" fontId="3" fillId="5" borderId="1" applyAlignment="1" pivotButton="0" quotePrefix="0" xfId="0">
      <alignment horizontal="left" vertical="center"/>
    </xf>
    <xf numFmtId="1" fontId="4" fillId="5" borderId="1" applyAlignment="1" pivotButton="0" quotePrefix="0" xfId="0">
      <alignment horizontal="right" vertical="center"/>
    </xf>
    <xf numFmtId="0" fontId="5" fillId="0" borderId="0" pivotButton="0" quotePrefix="0" xfId="0"/>
    <xf numFmtId="0" fontId="0" fillId="4" borderId="1" applyAlignment="1" pivotButton="0" quotePrefix="0" xfId="0">
      <alignment horizontal="left" vertical="top" wrapText="1"/>
    </xf>
    <xf numFmtId="0" fontId="6" fillId="0" borderId="0" pivotButton="0" quotePrefix="0" xfId="0"/>
    <xf numFmtId="0" fontId="0" fillId="2" borderId="1" pivotButton="0" quotePrefix="0" xfId="0"/>
    <xf numFmtId="0" fontId="2" fillId="3" borderId="1" applyAlignment="1" pivotButton="0" quotePrefix="0" xfId="0">
      <alignment horizontal="left" vertical="center"/>
    </xf>
    <xf numFmtId="164" fontId="3" fillId="6" borderId="1" applyAlignment="1" pivotButton="0" quotePrefix="0" xfId="0">
      <alignment horizontal="center" vertical="center"/>
    </xf>
    <xf numFmtId="1" fontId="4" fillId="7" borderId="1" applyAlignment="1" pivotButton="0" quotePrefix="0" xfId="0">
      <alignment horizontal="right" vertical="center"/>
    </xf>
    <xf numFmtId="0" fontId="3" fillId="4" borderId="1" applyAlignment="1" pivotButton="0" quotePrefix="0" xfId="0">
      <alignment horizontal="left" vertical="top" wrapText="1"/>
    </xf>
    <xf numFmtId="165" fontId="3" fillId="6" borderId="1" applyAlignment="1" pivotButton="0" quotePrefix="0" xfId="0">
      <alignment horizontal="center" vertical="center"/>
    </xf>
    <xf numFmtId="0" fontId="3" fillId="6" borderId="1" applyAlignment="1" pivotButton="0" quotePrefix="0" xfId="0">
      <alignment horizontal="center" vertical="center"/>
    </xf>
    <xf numFmtId="1" fontId="3" fillId="6" borderId="1" applyAlignment="1" pivotButton="0" quotePrefix="0" xfId="0">
      <alignment horizontal="center" vertical="center"/>
    </xf>
    <xf numFmtId="0" fontId="4" fillId="7" borderId="1" applyAlignment="1" pivotButton="0" quotePrefix="0" xfId="0">
      <alignment horizontal="center" vertical="center"/>
    </xf>
    <xf numFmtId="0" fontId="2" fillId="2" borderId="1" applyAlignment="1" pivotButton="0" quotePrefix="0" xfId="0">
      <alignment horizontal="center" vertical="center"/>
    </xf>
    <xf numFmtId="165" fontId="2" fillId="2" borderId="1" applyAlignment="1" pivotButton="0" quotePrefix="0" xfId="0">
      <alignment horizontal="center" vertical="center"/>
    </xf>
    <xf numFmtId="164" fontId="2" fillId="2" borderId="1" applyAlignment="1" pivotButton="0" quotePrefix="0" xfId="0">
      <alignment horizontal="center" vertical="center"/>
    </xf>
    <xf numFmtId="0" fontId="2" fillId="2" borderId="1" applyAlignment="1" pivotButton="0" quotePrefix="0" xfId="0">
      <alignment horizontal="left" vertical="top" wrapText="1"/>
    </xf>
    <xf numFmtId="0" fontId="3" fillId="7" borderId="1" applyAlignment="1" pivotButton="0" quotePrefix="0" xfId="0">
      <alignment horizontal="left" vertical="center"/>
    </xf>
    <xf numFmtId="165" fontId="3" fillId="7" borderId="1" applyAlignment="1" pivotButton="0" quotePrefix="0" xfId="0">
      <alignment horizontal="left" vertical="center"/>
    </xf>
    <xf numFmtId="164" fontId="3" fillId="7" borderId="1" applyAlignment="1" pivotButton="0" quotePrefix="0" xfId="0">
      <alignment horizontal="left" vertical="center"/>
    </xf>
    <xf numFmtId="0" fontId="3" fillId="7" borderId="1" applyAlignment="1" pivotButton="0" quotePrefix="0" xfId="0">
      <alignment horizontal="left" vertical="top" wrapText="1"/>
    </xf>
    <xf numFmtId="0" fontId="3" fillId="6" borderId="1" applyAlignment="1" pivotButton="0" quotePrefix="0" xfId="0">
      <alignment horizontal="left" vertical="center"/>
    </xf>
    <xf numFmtId="165" fontId="3" fillId="6" borderId="1" applyAlignment="1" pivotButton="0" quotePrefix="0" xfId="0">
      <alignment horizontal="left" vertical="center"/>
    </xf>
    <xf numFmtId="0" fontId="3" fillId="6" borderId="1" applyAlignment="1" pivotButton="0" quotePrefix="0" xfId="0">
      <alignment horizontal="left" vertical="top" wrapText="1"/>
    </xf>
    <xf numFmtId="0" fontId="0" fillId="0" borderId="4" pivotButton="0" quotePrefix="0" xfId="0"/>
    <xf numFmtId="0" fontId="0" fillId="0" borderId="5" pivotButton="0" quotePrefix="0" xfId="0"/>
    <xf numFmtId="164" fontId="3" fillId="6" borderId="1" applyAlignment="1" pivotButton="0" quotePrefix="0" xfId="0">
      <alignment horizontal="center" vertical="center"/>
    </xf>
    <xf numFmtId="165" fontId="3" fillId="6" borderId="1" applyAlignment="1" pivotButton="0" quotePrefix="0" xfId="0">
      <alignment horizontal="center" vertical="center"/>
    </xf>
    <xf numFmtId="165" fontId="2" fillId="2" borderId="1" applyAlignment="1" pivotButton="0" quotePrefix="0" xfId="0">
      <alignment horizontal="center" vertical="center"/>
    </xf>
    <xf numFmtId="164" fontId="2" fillId="2" borderId="1" applyAlignment="1" pivotButton="0" quotePrefix="0" xfId="0">
      <alignment horizontal="center" vertical="center"/>
    </xf>
    <xf numFmtId="165" fontId="3" fillId="7" borderId="1" applyAlignment="1" pivotButton="0" quotePrefix="0" xfId="0">
      <alignment horizontal="left" vertical="center"/>
    </xf>
    <xf numFmtId="164" fontId="3" fillId="7" borderId="1" applyAlignment="1" pivotButton="0" quotePrefix="0" xfId="0">
      <alignment horizontal="left" vertical="center"/>
    </xf>
    <xf numFmtId="165" fontId="3" fillId="6" borderId="1" applyAlignment="1" pivotButton="0" quotePrefix="0" xfId="0">
      <alignment horizontal="left" vertical="center"/>
    </xf>
  </cellXfs>
  <cellStyles count="1">
    <cellStyle name="Normal" xfId="0" builtinId="0" hidden="0"/>
  </cellStyles>
  <dxfs count="5">
    <dxf>
      <font>
        <name val="Aptos"/>
        <b val="1"/>
        <color rgb="002F7A68"/>
        <sz val="10"/>
      </font>
      <fill>
        <patternFill patternType="solid">
          <fgColor rgb="00DDEFE8"/>
        </patternFill>
      </fill>
    </dxf>
    <dxf>
      <font>
        <name val="Aptos"/>
        <color rgb="00725515"/>
        <sz val="10"/>
      </font>
      <fill>
        <patternFill patternType="solid">
          <fgColor rgb="00FFF1C9"/>
        </patternFill>
      </fill>
    </dxf>
    <dxf>
      <font>
        <name val="Aptos"/>
        <color rgb="008C2F24"/>
        <sz val="10"/>
      </font>
      <fill>
        <patternFill patternType="solid">
          <fgColor rgb="00FCE8E6"/>
        </patternFill>
      </fill>
    </dxf>
    <dxf>
      <font>
        <name val="Aptos"/>
        <color rgb="0053615E"/>
        <sz val="10"/>
      </font>
      <fill>
        <patternFill patternType="solid">
          <fgColor rgb="00E7ECEA"/>
        </patternFill>
      </fill>
    </dxf>
    <dxf>
      <font>
        <name val="Aptos"/>
        <color rgb="00994C0D"/>
        <sz val="10"/>
      </font>
      <fill>
        <patternFill patternType="solid">
          <fgColor rgb="00FCE4CC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tables/table1.xml><?xml version="1.0" encoding="utf-8"?>
<table xmlns="http://schemas.openxmlformats.org/spreadsheetml/2006/main" id="1" name="tbDisponibilidade" displayName="tbDisponibilidade" ref="A1:L201" headerRowCount="1">
  <autoFilter ref="A1:L201"/>
  <tableColumns count="12">
    <tableColumn id="1" name="ID do registro"/>
    <tableColumn id="2" name="Código do voluntário"/>
    <tableColumn id="3" name="Dia da semana"/>
    <tableColumn id="4" name="Hora inicial"/>
    <tableColumn id="5" name="Hora final"/>
    <tableColumn id="6" name="Área de preferência"/>
    <tableColumn id="7" name="Grau de disponibilidade"/>
    <tableColumn id="8" name="Válido de"/>
    <tableColumn id="9" name="Válido até"/>
    <tableColumn id="10" name="Restrição ou preferência"/>
    <tableColumn id="11" name="Atualizado em"/>
    <tableColumn id="12" name="Consistência"/>
  </tableColumns>
</table>
</file>

<file path=xl/tables/table2.xml><?xml version="1.0" encoding="utf-8"?>
<table xmlns="http://schemas.openxmlformats.org/spreadsheetml/2006/main" id="2" name="tbVoluntarios" displayName="tbVoluntarios" ref="A1:F101" headerRowCount="1">
  <autoFilter ref="A1:F101"/>
  <tableColumns count="6">
    <tableColumn id="1" name="Código do voluntário"/>
    <tableColumn id="2" name="Identificação de uso"/>
    <tableColumn id="3" name="Situação"/>
    <tableColumn id="4" name="Observação administrativa"/>
    <tableColumn id="5" name="Atualizado em"/>
    <tableColumn id="6" name="Consistência"/>
  </tableColumns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onsulta'!A1" TargetMode="External" Id="rId1"/><Relationship Type="http://schemas.openxmlformats.org/officeDocument/2006/relationships/hyperlink" Target="#'Volunt&#225;rios'!A1" TargetMode="External" Id="rId2"/><Relationship Type="http://schemas.openxmlformats.org/officeDocument/2006/relationships/hyperlink" Target="#'Disponibilidade'!A1" TargetMode="External" Id="rId3"/></Relationships>
</file>

<file path=xl/worksheets/_rels/sheet3.xml.rels><Relationships xmlns="http://schemas.openxmlformats.org/package/2006/relationships"><Relationship Type="http://schemas.openxmlformats.org/officeDocument/2006/relationships/table" Target="/xl/tables/table1.xml" Id="rId1"/></Relationships>
</file>

<file path=xl/worksheets/_rels/sheet4.xml.rels><Relationships xmlns="http://schemas.openxmlformats.org/package/2006/relationships"><Relationship Type="http://schemas.openxmlformats.org/officeDocument/2006/relationships/table" Target="/xl/tables/table2.xml" Id="rId1"/></Relationships>
</file>

<file path=xl/worksheets/sheet1.xml><?xml version="1.0" encoding="utf-8"?>
<worksheet xmlns="http://schemas.openxmlformats.org/spreadsheetml/2006/main">
  <sheetPr>
    <tabColor rgb="00173B3A"/>
    <outlinePr summaryBelow="1" summaryRight="1"/>
    <pageSetUpPr fitToPage="1"/>
  </sheetPr>
  <dimension ref="A1:F14"/>
  <sheetViews>
    <sheetView showGridLines="0" zoomScale="90"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58" customWidth="1" min="1" max="1"/>
    <col width="16" customWidth="1" min="2" max="2"/>
    <col width="4" customWidth="1" min="3" max="3"/>
    <col width="16" customWidth="1" min="4" max="4"/>
    <col width="16" customWidth="1" min="5" max="5"/>
    <col width="16" customWidth="1" min="6" max="6"/>
  </cols>
  <sheetData>
    <row r="1" ht="30" customHeight="1">
      <c r="A1" s="1" t="inlineStr">
        <is>
          <t>Resumo — disponibilidade de voluntários</t>
        </is>
      </c>
      <c r="B1" s="30" t="n"/>
      <c r="C1" s="30" t="n"/>
      <c r="D1" s="30" t="n"/>
      <c r="E1" s="30" t="n"/>
      <c r="F1" s="31" t="n"/>
    </row>
    <row r="2"/>
    <row r="3">
      <c r="A3" s="2" t="inlineStr">
        <is>
          <t>Indicador da consulta atual</t>
        </is>
      </c>
      <c r="B3" s="2" t="inlineStr">
        <is>
          <t>Quantidade</t>
        </is>
      </c>
    </row>
    <row r="4">
      <c r="A4" s="3" t="inlineStr">
        <is>
          <t>Aptos para contato</t>
        </is>
      </c>
      <c r="B4" s="4">
        <f>IF('Consulta'!D2="","",'Consulta'!D2)</f>
        <v/>
      </c>
    </row>
    <row r="5">
      <c r="A5" s="5" t="inlineStr">
        <is>
          <t>Aptos — confirmar atualização</t>
        </is>
      </c>
      <c r="B5" s="6">
        <f>IF('Consulta'!D3="","",'Consulta'!D3)</f>
        <v/>
      </c>
    </row>
    <row r="6">
      <c r="A6" s="3" t="inlineStr">
        <is>
          <t>Cadastros a revisar</t>
        </is>
      </c>
      <c r="B6" s="4">
        <f>IF('Consulta'!D4="","",'Consulta'!D4)</f>
        <v/>
      </c>
    </row>
    <row r="7"/>
    <row r="8">
      <c r="A8" s="7" t="inlineStr">
        <is>
          <t>Uso operacional</t>
        </is>
      </c>
    </row>
    <row r="9" ht="34" customHeight="1">
      <c r="A9" s="8" t="inlineStr">
        <is>
          <t>Os resultados são indicações para contato. A pasta não cria escala, não confirma presença e não interpreta restrições textuais.</t>
        </is>
      </c>
    </row>
    <row r="10" ht="40" customHeight="1">
      <c r="A10" s="8" t="inlineStr">
        <is>
          <t>Confirme diretamente com a pessoa antes de qualquer atividade. Não registre telefone, endereço, credenciais ou outros dados desnecessários.</t>
        </is>
      </c>
    </row>
    <row r="11"/>
    <row r="12">
      <c r="A12" s="9" t="inlineStr">
        <is>
          <t>Abrir consulta</t>
        </is>
      </c>
    </row>
    <row r="13">
      <c r="A13" s="9" t="inlineStr">
        <is>
          <t>Abrir cadastros de voluntários</t>
        </is>
      </c>
    </row>
    <row r="14">
      <c r="A14" s="9" t="inlineStr">
        <is>
          <t>Abrir registros de disponibilidade</t>
        </is>
      </c>
    </row>
  </sheetData>
  <mergeCells count="1">
    <mergeCell ref="A1:F1"/>
  </mergeCells>
  <hyperlinks>
    <hyperlink xmlns:r="http://schemas.openxmlformats.org/officeDocument/2006/relationships" ref="A12" r:id="rId1"/>
    <hyperlink xmlns:r="http://schemas.openxmlformats.org/officeDocument/2006/relationships" ref="A13" r:id="rId2"/>
    <hyperlink xmlns:r="http://schemas.openxmlformats.org/officeDocument/2006/relationships" ref="A14" r:id="rId3"/>
  </hyperlink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tabColor rgb="00173B3A"/>
    <outlinePr summaryBelow="1" summaryRight="1"/>
    <pageSetUpPr fitToPage="1"/>
  </sheetPr>
  <dimension ref="A1:L209"/>
  <sheetViews>
    <sheetView showGridLines="0" zoomScale="80" workbookViewId="0">
      <pane ySplit="10" topLeftCell="A11" activePane="bottomLeft" state="frozen"/>
      <selection pane="bottomLeft" activeCell="A1" sqref="A1"/>
    </sheetView>
  </sheetViews>
  <sheetFormatPr baseColWidth="8" defaultRowHeight="15"/>
  <cols>
    <col width="15" customWidth="1" min="1" max="1"/>
    <col width="18" customWidth="1" min="2" max="2"/>
    <col width="24" customWidth="1" min="3" max="3"/>
    <col width="20" customWidth="1" min="4" max="4"/>
    <col width="21" customWidth="1" min="5" max="5"/>
    <col width="23" customWidth="1" min="6" max="6"/>
    <col width="19" customWidth="1" min="7" max="7"/>
    <col width="18" customWidth="1" min="8" max="8"/>
    <col width="14" customWidth="1" min="9" max="9"/>
    <col width="34" customWidth="1" min="10" max="10"/>
    <col width="15" customWidth="1" min="11" max="11"/>
    <col width="29" customWidth="1" min="12" max="12"/>
  </cols>
  <sheetData>
    <row r="1" ht="30" customHeight="1">
      <c r="A1" s="1" t="inlineStr">
        <is>
          <t>Consulta de disponibilidade — indicação para contato</t>
        </is>
      </c>
      <c r="B1" s="10" t="n"/>
      <c r="C1" s="10" t="n"/>
      <c r="D1" s="10" t="n"/>
      <c r="E1" s="10" t="n"/>
      <c r="F1" s="10" t="n"/>
      <c r="G1" s="10" t="n"/>
      <c r="H1" s="10" t="n"/>
      <c r="I1" s="10" t="n"/>
      <c r="J1" s="10" t="n"/>
      <c r="K1" s="10" t="n"/>
      <c r="L1" s="10" t="n"/>
    </row>
    <row r="2">
      <c r="A2" s="11" t="inlineStr">
        <is>
          <t>Data da necessidade</t>
        </is>
      </c>
      <c r="B2" s="32" t="n">
        <v>46278</v>
      </c>
      <c r="C2" s="11" t="inlineStr">
        <is>
          <t>Aptos para contato</t>
        </is>
      </c>
      <c r="D2" s="13">
        <f>IF(OR(COUNTBLANK($B$2:$B$8)&gt;0,$B$4&lt;=$B$3),"",COUNTIF($L$10:$L$209,"Apto para contato"))</f>
        <v/>
      </c>
      <c r="F2" s="14" t="inlineStr">
        <is>
          <t>Verifique restrições textuais antes do contato.</t>
        </is>
      </c>
    </row>
    <row r="3">
      <c r="A3" s="11" t="inlineStr">
        <is>
          <t>Hora inicial</t>
        </is>
      </c>
      <c r="B3" s="33" t="n">
        <v>0.375</v>
      </c>
      <c r="C3" s="11" t="inlineStr">
        <is>
          <t>Aptos — confirmar atualização</t>
        </is>
      </c>
      <c r="D3" s="13">
        <f>IF(OR(COUNTBLANK($B$2:$B$8)&gt;0,$B$4&lt;=$B$3),"",COUNTIF($L$10:$L$209,"Apto — confirmar atualização"))</f>
        <v/>
      </c>
      <c r="F3" s="14" t="inlineStr">
        <is>
          <t>O resultado não confirma presença nem cria escala.</t>
        </is>
      </c>
    </row>
    <row r="4">
      <c r="A4" s="11" t="inlineStr">
        <is>
          <t>Hora final</t>
        </is>
      </c>
      <c r="B4" s="33" t="n">
        <v>0.4583333333333333</v>
      </c>
      <c r="C4" s="11" t="inlineStr">
        <is>
          <t>Cadastros a revisar</t>
        </is>
      </c>
      <c r="D4" s="13">
        <f>IF(OR(COUNTBLANK($B$2:$B$8)&gt;0,$B$4&lt;=$B$3),"",COUNTIF($L$10:$L$209,"Revisar cadastro"))</f>
        <v/>
      </c>
      <c r="F4" s="14" t="inlineStr">
        <is>
          <t>Cadastros inconsistentes nunca são indicados como aptos.</t>
        </is>
      </c>
    </row>
    <row r="5">
      <c r="A5" s="11" t="inlineStr">
        <is>
          <t>Área necessária</t>
        </is>
      </c>
      <c r="B5" s="16" t="inlineStr">
        <is>
          <t>Recepção</t>
        </is>
      </c>
    </row>
    <row r="6">
      <c r="A6" s="11" t="inlineStr">
        <is>
          <t>Incluir “Talvez”?</t>
        </is>
      </c>
      <c r="B6" s="16" t="inlineStr">
        <is>
          <t>Não</t>
        </is>
      </c>
    </row>
    <row r="7">
      <c r="A7" s="11" t="inlineStr">
        <is>
          <t>Data de referência</t>
        </is>
      </c>
      <c r="B7" s="32" t="n">
        <v>46276</v>
      </c>
    </row>
    <row r="8">
      <c r="A8" s="11" t="inlineStr">
        <is>
          <t>Limite sem atualização, em dias</t>
        </is>
      </c>
      <c r="B8" s="17" t="n">
        <v>90</v>
      </c>
    </row>
    <row r="9">
      <c r="A9" s="11" t="inlineStr">
        <is>
          <t>Dia calculado</t>
        </is>
      </c>
      <c r="B9" s="18">
        <f>IF(B2="","",CHOOSE(WEEKDAY(B2,2),"Segunda-feira","Terça-feira","Quarta-feira","Quinta-feira","Sexta-feira","Sábado","Domingo"))</f>
        <v/>
      </c>
    </row>
    <row r="10">
      <c r="A10" s="19">
        <f>IF('Disponibilidade'!A2="","",'Disponibilidade'!A2)</f>
        <v/>
      </c>
      <c r="B10" s="19">
        <f>IF(A10="","",'Disponibilidade'!B2)</f>
        <v/>
      </c>
      <c r="C10" s="19">
        <f>IF(B10="","",IFERROR(INDEX('Voluntários'!$B$2:$B$101,MATCH(B10,'Voluntários'!$A$2:$A$101,0)),"Código não cadastrado"))</f>
        <v/>
      </c>
      <c r="D10" s="19">
        <f>IF(B10="","",IFERROR(INDEX('Voluntários'!$C$2:$C$101,MATCH(B10,'Voluntários'!$A$2:$A$101,0)),""))</f>
        <v/>
      </c>
      <c r="E10" s="19">
        <f>IF(A10="","",'Disponibilidade'!F2)</f>
        <v/>
      </c>
      <c r="F10" s="19">
        <f>IF(A10="","",'Disponibilidade'!G2)</f>
        <v/>
      </c>
      <c r="G10" s="34">
        <f>IF(A10="","",'Disponibilidade'!D2)</f>
        <v/>
      </c>
      <c r="H10" s="34">
        <f>IF(A10="","",'Disponibilidade'!E2)</f>
        <v/>
      </c>
      <c r="I10" s="35">
        <f>IF(A10="","",'Disponibilidade'!I2)</f>
        <v/>
      </c>
      <c r="J10" s="22">
        <f>IF(A10="","",'Disponibilidade'!J2)</f>
        <v/>
      </c>
      <c r="K10" s="35">
        <f>IF(A10="","",'Disponibilidade'!K2)</f>
        <v/>
      </c>
      <c r="L10" s="19">
        <f>IF(A10="","",IF(OR($B$2="",$B$3="",$B$4="",$B$5="",$B$6="",$B$7="",$B$8=""),"Preencha a consulta",IF($B$4&lt;=$B$3,"Horário consultado inválido",IF(OR('Disponibilidade'!$L2&lt;&gt;"OK",IFERROR(INDEX('Voluntários'!$F$2:$F$101,MATCH(B10,'Voluntários'!$A$2:$A$101,0)),"")&lt;&gt;"OK"),"Revisar cadastro",IF(D10&lt;&gt;"Ativo","Inativo",IF('Disponibilidade'!$C2&lt;&gt;$B$9,"Fora do dia",IF(OR(G10&gt;$B$3,H10&lt;$B$4),"Fora do horário",IF(OR('Disponibilidade'!$H2&gt;$B$2,AND(I10&lt;&gt;"",I10&lt;$B$2)),"Fora da validade",IF(AND(E10&lt;&gt;$B$5,E10&lt;&gt;"Qualquer área"),"Outra preferência",IF(F10="Indisponível","Indisponível",IF(AND(F10="Talvez",$B$6="Não"),"Talvez não incluído",IF($B$7-K10&gt;$B$8,"Apto — confirmar atualização","Apto para contato"))))))))))))</f>
        <v/>
      </c>
    </row>
    <row r="11">
      <c r="A11" s="23">
        <f>IF('Disponibilidade'!A3="","",'Disponibilidade'!A3)</f>
        <v/>
      </c>
      <c r="B11" s="23">
        <f>IF(A11="","",'Disponibilidade'!B3)</f>
        <v/>
      </c>
      <c r="C11" s="23">
        <f>IF(B11="","",IFERROR(INDEX('Voluntários'!$B$2:$B$101,MATCH(B11,'Voluntários'!$A$2:$A$101,0)),"Código não cadastrado"))</f>
        <v/>
      </c>
      <c r="D11" s="23">
        <f>IF(B11="","",IFERROR(INDEX('Voluntários'!$C$2:$C$101,MATCH(B11,'Voluntários'!$A$2:$A$101,0)),""))</f>
        <v/>
      </c>
      <c r="E11" s="23">
        <f>IF(A11="","",'Disponibilidade'!F3)</f>
        <v/>
      </c>
      <c r="F11" s="23">
        <f>IF(A11="","",'Disponibilidade'!G3)</f>
        <v/>
      </c>
      <c r="G11" s="36">
        <f>IF(A11="","",'Disponibilidade'!D3)</f>
        <v/>
      </c>
      <c r="H11" s="36">
        <f>IF(A11="","",'Disponibilidade'!E3)</f>
        <v/>
      </c>
      <c r="I11" s="37">
        <f>IF(A11="","",'Disponibilidade'!I3)</f>
        <v/>
      </c>
      <c r="J11" s="26">
        <f>IF(A11="","",'Disponibilidade'!J3)</f>
        <v/>
      </c>
      <c r="K11" s="37">
        <f>IF(A11="","",'Disponibilidade'!K3)</f>
        <v/>
      </c>
      <c r="L11" s="23">
        <f>IF(A11="","",IF(OR($B$2="",$B$3="",$B$4="",$B$5="",$B$6="",$B$7="",$B$8=""),"Preencha a consulta",IF($B$4&lt;=$B$3,"Horário consultado inválido",IF(OR('Disponibilidade'!$L3&lt;&gt;"OK",IFERROR(INDEX('Voluntários'!$F$2:$F$101,MATCH(B11,'Voluntários'!$A$2:$A$101,0)),"")&lt;&gt;"OK"),"Revisar cadastro",IF(D11&lt;&gt;"Ativo","Inativo",IF('Disponibilidade'!$C3&lt;&gt;$B$9,"Fora do dia",IF(OR(G11&gt;$B$3,H11&lt;$B$4),"Fora do horário",IF(OR('Disponibilidade'!$H3&gt;$B$2,AND(I11&lt;&gt;"",I11&lt;$B$2)),"Fora da validade",IF(AND(E11&lt;&gt;$B$5,E11&lt;&gt;"Qualquer área"),"Outra preferência",IF(F11="Indisponível","Indisponível",IF(AND(F11="Talvez",$B$6="Não"),"Talvez não incluído",IF($B$7-K11&gt;$B$8,"Apto — confirmar atualização","Apto para contato"))))))))))))</f>
        <v/>
      </c>
    </row>
    <row r="12">
      <c r="A12" s="23">
        <f>IF('Disponibilidade'!A4="","",'Disponibilidade'!A4)</f>
        <v/>
      </c>
      <c r="B12" s="23">
        <f>IF(A12="","",'Disponibilidade'!B4)</f>
        <v/>
      </c>
      <c r="C12" s="23">
        <f>IF(B12="","",IFERROR(INDEX('Voluntários'!$B$2:$B$101,MATCH(B12,'Voluntários'!$A$2:$A$101,0)),"Código não cadastrado"))</f>
        <v/>
      </c>
      <c r="D12" s="23">
        <f>IF(B12="","",IFERROR(INDEX('Voluntários'!$C$2:$C$101,MATCH(B12,'Voluntários'!$A$2:$A$101,0)),""))</f>
        <v/>
      </c>
      <c r="E12" s="23">
        <f>IF(A12="","",'Disponibilidade'!F4)</f>
        <v/>
      </c>
      <c r="F12" s="23">
        <f>IF(A12="","",'Disponibilidade'!G4)</f>
        <v/>
      </c>
      <c r="G12" s="36">
        <f>IF(A12="","",'Disponibilidade'!D4)</f>
        <v/>
      </c>
      <c r="H12" s="36">
        <f>IF(A12="","",'Disponibilidade'!E4)</f>
        <v/>
      </c>
      <c r="I12" s="37">
        <f>IF(A12="","",'Disponibilidade'!I4)</f>
        <v/>
      </c>
      <c r="J12" s="26">
        <f>IF(A12="","",'Disponibilidade'!J4)</f>
        <v/>
      </c>
      <c r="K12" s="37">
        <f>IF(A12="","",'Disponibilidade'!K4)</f>
        <v/>
      </c>
      <c r="L12" s="23">
        <f>IF(A12="","",IF(OR($B$2="",$B$3="",$B$4="",$B$5="",$B$6="",$B$7="",$B$8=""),"Preencha a consulta",IF($B$4&lt;=$B$3,"Horário consultado inválido",IF(OR('Disponibilidade'!$L4&lt;&gt;"OK",IFERROR(INDEX('Voluntários'!$F$2:$F$101,MATCH(B12,'Voluntários'!$A$2:$A$101,0)),"")&lt;&gt;"OK"),"Revisar cadastro",IF(D12&lt;&gt;"Ativo","Inativo",IF('Disponibilidade'!$C4&lt;&gt;$B$9,"Fora do dia",IF(OR(G12&gt;$B$3,H12&lt;$B$4),"Fora do horário",IF(OR('Disponibilidade'!$H4&gt;$B$2,AND(I12&lt;&gt;"",I12&lt;$B$2)),"Fora da validade",IF(AND(E12&lt;&gt;$B$5,E12&lt;&gt;"Qualquer área"),"Outra preferência",IF(F12="Indisponível","Indisponível",IF(AND(F12="Talvez",$B$6="Não"),"Talvez não incluído",IF($B$7-K12&gt;$B$8,"Apto — confirmar atualização","Apto para contato"))))))))))))</f>
        <v/>
      </c>
    </row>
    <row r="13">
      <c r="A13" s="23">
        <f>IF('Disponibilidade'!A5="","",'Disponibilidade'!A5)</f>
        <v/>
      </c>
      <c r="B13" s="23">
        <f>IF(A13="","",'Disponibilidade'!B5)</f>
        <v/>
      </c>
      <c r="C13" s="23">
        <f>IF(B13="","",IFERROR(INDEX('Voluntários'!$B$2:$B$101,MATCH(B13,'Voluntários'!$A$2:$A$101,0)),"Código não cadastrado"))</f>
        <v/>
      </c>
      <c r="D13" s="23">
        <f>IF(B13="","",IFERROR(INDEX('Voluntários'!$C$2:$C$101,MATCH(B13,'Voluntários'!$A$2:$A$101,0)),""))</f>
        <v/>
      </c>
      <c r="E13" s="23">
        <f>IF(A13="","",'Disponibilidade'!F5)</f>
        <v/>
      </c>
      <c r="F13" s="23">
        <f>IF(A13="","",'Disponibilidade'!G5)</f>
        <v/>
      </c>
      <c r="G13" s="36">
        <f>IF(A13="","",'Disponibilidade'!D5)</f>
        <v/>
      </c>
      <c r="H13" s="36">
        <f>IF(A13="","",'Disponibilidade'!E5)</f>
        <v/>
      </c>
      <c r="I13" s="37">
        <f>IF(A13="","",'Disponibilidade'!I5)</f>
        <v/>
      </c>
      <c r="J13" s="26">
        <f>IF(A13="","",'Disponibilidade'!J5)</f>
        <v/>
      </c>
      <c r="K13" s="37">
        <f>IF(A13="","",'Disponibilidade'!K5)</f>
        <v/>
      </c>
      <c r="L13" s="23">
        <f>IF(A13="","",IF(OR($B$2="",$B$3="",$B$4="",$B$5="",$B$6="",$B$7="",$B$8=""),"Preencha a consulta",IF($B$4&lt;=$B$3,"Horário consultado inválido",IF(OR('Disponibilidade'!$L5&lt;&gt;"OK",IFERROR(INDEX('Voluntários'!$F$2:$F$101,MATCH(B13,'Voluntários'!$A$2:$A$101,0)),"")&lt;&gt;"OK"),"Revisar cadastro",IF(D13&lt;&gt;"Ativo","Inativo",IF('Disponibilidade'!$C5&lt;&gt;$B$9,"Fora do dia",IF(OR(G13&gt;$B$3,H13&lt;$B$4),"Fora do horário",IF(OR('Disponibilidade'!$H5&gt;$B$2,AND(I13&lt;&gt;"",I13&lt;$B$2)),"Fora da validade",IF(AND(E13&lt;&gt;$B$5,E13&lt;&gt;"Qualquer área"),"Outra preferência",IF(F13="Indisponível","Indisponível",IF(AND(F13="Talvez",$B$6="Não"),"Talvez não incluído",IF($B$7-K13&gt;$B$8,"Apto — confirmar atualização","Apto para contato"))))))))))))</f>
        <v/>
      </c>
    </row>
    <row r="14">
      <c r="A14" s="23">
        <f>IF('Disponibilidade'!A6="","",'Disponibilidade'!A6)</f>
        <v/>
      </c>
      <c r="B14" s="23">
        <f>IF(A14="","",'Disponibilidade'!B6)</f>
        <v/>
      </c>
      <c r="C14" s="23">
        <f>IF(B14="","",IFERROR(INDEX('Voluntários'!$B$2:$B$101,MATCH(B14,'Voluntários'!$A$2:$A$101,0)),"Código não cadastrado"))</f>
        <v/>
      </c>
      <c r="D14" s="23">
        <f>IF(B14="","",IFERROR(INDEX('Voluntários'!$C$2:$C$101,MATCH(B14,'Voluntários'!$A$2:$A$101,0)),""))</f>
        <v/>
      </c>
      <c r="E14" s="23">
        <f>IF(A14="","",'Disponibilidade'!F6)</f>
        <v/>
      </c>
      <c r="F14" s="23">
        <f>IF(A14="","",'Disponibilidade'!G6)</f>
        <v/>
      </c>
      <c r="G14" s="36">
        <f>IF(A14="","",'Disponibilidade'!D6)</f>
        <v/>
      </c>
      <c r="H14" s="36">
        <f>IF(A14="","",'Disponibilidade'!E6)</f>
        <v/>
      </c>
      <c r="I14" s="37">
        <f>IF(A14="","",'Disponibilidade'!I6)</f>
        <v/>
      </c>
      <c r="J14" s="26">
        <f>IF(A14="","",'Disponibilidade'!J6)</f>
        <v/>
      </c>
      <c r="K14" s="37">
        <f>IF(A14="","",'Disponibilidade'!K6)</f>
        <v/>
      </c>
      <c r="L14" s="23">
        <f>IF(A14="","",IF(OR($B$2="",$B$3="",$B$4="",$B$5="",$B$6="",$B$7="",$B$8=""),"Preencha a consulta",IF($B$4&lt;=$B$3,"Horário consultado inválido",IF(OR('Disponibilidade'!$L6&lt;&gt;"OK",IFERROR(INDEX('Voluntários'!$F$2:$F$101,MATCH(B14,'Voluntários'!$A$2:$A$101,0)),"")&lt;&gt;"OK"),"Revisar cadastro",IF(D14&lt;&gt;"Ativo","Inativo",IF('Disponibilidade'!$C6&lt;&gt;$B$9,"Fora do dia",IF(OR(G14&gt;$B$3,H14&lt;$B$4),"Fora do horário",IF(OR('Disponibilidade'!$H6&gt;$B$2,AND(I14&lt;&gt;"",I14&lt;$B$2)),"Fora da validade",IF(AND(E14&lt;&gt;$B$5,E14&lt;&gt;"Qualquer área"),"Outra preferência",IF(F14="Indisponível","Indisponível",IF(AND(F14="Talvez",$B$6="Não"),"Talvez não incluído",IF($B$7-K14&gt;$B$8,"Apto — confirmar atualização","Apto para contato"))))))))))))</f>
        <v/>
      </c>
    </row>
    <row r="15">
      <c r="A15" s="23">
        <f>IF('Disponibilidade'!A7="","",'Disponibilidade'!A7)</f>
        <v/>
      </c>
      <c r="B15" s="23">
        <f>IF(A15="","",'Disponibilidade'!B7)</f>
        <v/>
      </c>
      <c r="C15" s="23">
        <f>IF(B15="","",IFERROR(INDEX('Voluntários'!$B$2:$B$101,MATCH(B15,'Voluntários'!$A$2:$A$101,0)),"Código não cadastrado"))</f>
        <v/>
      </c>
      <c r="D15" s="23">
        <f>IF(B15="","",IFERROR(INDEX('Voluntários'!$C$2:$C$101,MATCH(B15,'Voluntários'!$A$2:$A$101,0)),""))</f>
        <v/>
      </c>
      <c r="E15" s="23">
        <f>IF(A15="","",'Disponibilidade'!F7)</f>
        <v/>
      </c>
      <c r="F15" s="23">
        <f>IF(A15="","",'Disponibilidade'!G7)</f>
        <v/>
      </c>
      <c r="G15" s="36">
        <f>IF(A15="","",'Disponibilidade'!D7)</f>
        <v/>
      </c>
      <c r="H15" s="36">
        <f>IF(A15="","",'Disponibilidade'!E7)</f>
        <v/>
      </c>
      <c r="I15" s="37">
        <f>IF(A15="","",'Disponibilidade'!I7)</f>
        <v/>
      </c>
      <c r="J15" s="26">
        <f>IF(A15="","",'Disponibilidade'!J7)</f>
        <v/>
      </c>
      <c r="K15" s="37">
        <f>IF(A15="","",'Disponibilidade'!K7)</f>
        <v/>
      </c>
      <c r="L15" s="23">
        <f>IF(A15="","",IF(OR($B$2="",$B$3="",$B$4="",$B$5="",$B$6="",$B$7="",$B$8=""),"Preencha a consulta",IF($B$4&lt;=$B$3,"Horário consultado inválido",IF(OR('Disponibilidade'!$L7&lt;&gt;"OK",IFERROR(INDEX('Voluntários'!$F$2:$F$101,MATCH(B15,'Voluntários'!$A$2:$A$101,0)),"")&lt;&gt;"OK"),"Revisar cadastro",IF(D15&lt;&gt;"Ativo","Inativo",IF('Disponibilidade'!$C7&lt;&gt;$B$9,"Fora do dia",IF(OR(G15&gt;$B$3,H15&lt;$B$4),"Fora do horário",IF(OR('Disponibilidade'!$H7&gt;$B$2,AND(I15&lt;&gt;"",I15&lt;$B$2)),"Fora da validade",IF(AND(E15&lt;&gt;$B$5,E15&lt;&gt;"Qualquer área"),"Outra preferência",IF(F15="Indisponível","Indisponível",IF(AND(F15="Talvez",$B$6="Não"),"Talvez não incluído",IF($B$7-K15&gt;$B$8,"Apto — confirmar atualização","Apto para contato"))))))))))))</f>
        <v/>
      </c>
    </row>
    <row r="16">
      <c r="A16" s="23">
        <f>IF('Disponibilidade'!A8="","",'Disponibilidade'!A8)</f>
        <v/>
      </c>
      <c r="B16" s="23">
        <f>IF(A16="","",'Disponibilidade'!B8)</f>
        <v/>
      </c>
      <c r="C16" s="23">
        <f>IF(B16="","",IFERROR(INDEX('Voluntários'!$B$2:$B$101,MATCH(B16,'Voluntários'!$A$2:$A$101,0)),"Código não cadastrado"))</f>
        <v/>
      </c>
      <c r="D16" s="23">
        <f>IF(B16="","",IFERROR(INDEX('Voluntários'!$C$2:$C$101,MATCH(B16,'Voluntários'!$A$2:$A$101,0)),""))</f>
        <v/>
      </c>
      <c r="E16" s="23">
        <f>IF(A16="","",'Disponibilidade'!F8)</f>
        <v/>
      </c>
      <c r="F16" s="23">
        <f>IF(A16="","",'Disponibilidade'!G8)</f>
        <v/>
      </c>
      <c r="G16" s="36">
        <f>IF(A16="","",'Disponibilidade'!D8)</f>
        <v/>
      </c>
      <c r="H16" s="36">
        <f>IF(A16="","",'Disponibilidade'!E8)</f>
        <v/>
      </c>
      <c r="I16" s="37">
        <f>IF(A16="","",'Disponibilidade'!I8)</f>
        <v/>
      </c>
      <c r="J16" s="26">
        <f>IF(A16="","",'Disponibilidade'!J8)</f>
        <v/>
      </c>
      <c r="K16" s="37">
        <f>IF(A16="","",'Disponibilidade'!K8)</f>
        <v/>
      </c>
      <c r="L16" s="23">
        <f>IF(A16="","",IF(OR($B$2="",$B$3="",$B$4="",$B$5="",$B$6="",$B$7="",$B$8=""),"Preencha a consulta",IF($B$4&lt;=$B$3,"Horário consultado inválido",IF(OR('Disponibilidade'!$L8&lt;&gt;"OK",IFERROR(INDEX('Voluntários'!$F$2:$F$101,MATCH(B16,'Voluntários'!$A$2:$A$101,0)),"")&lt;&gt;"OK"),"Revisar cadastro",IF(D16&lt;&gt;"Ativo","Inativo",IF('Disponibilidade'!$C8&lt;&gt;$B$9,"Fora do dia",IF(OR(G16&gt;$B$3,H16&lt;$B$4),"Fora do horário",IF(OR('Disponibilidade'!$H8&gt;$B$2,AND(I16&lt;&gt;"",I16&lt;$B$2)),"Fora da validade",IF(AND(E16&lt;&gt;$B$5,E16&lt;&gt;"Qualquer área"),"Outra preferência",IF(F16="Indisponível","Indisponível",IF(AND(F16="Talvez",$B$6="Não"),"Talvez não incluído",IF($B$7-K16&gt;$B$8,"Apto — confirmar atualização","Apto para contato"))))))))))))</f>
        <v/>
      </c>
    </row>
    <row r="17">
      <c r="A17" s="23">
        <f>IF('Disponibilidade'!A9="","",'Disponibilidade'!A9)</f>
        <v/>
      </c>
      <c r="B17" s="23">
        <f>IF(A17="","",'Disponibilidade'!B9)</f>
        <v/>
      </c>
      <c r="C17" s="23">
        <f>IF(B17="","",IFERROR(INDEX('Voluntários'!$B$2:$B$101,MATCH(B17,'Voluntários'!$A$2:$A$101,0)),"Código não cadastrado"))</f>
        <v/>
      </c>
      <c r="D17" s="23">
        <f>IF(B17="","",IFERROR(INDEX('Voluntários'!$C$2:$C$101,MATCH(B17,'Voluntários'!$A$2:$A$101,0)),""))</f>
        <v/>
      </c>
      <c r="E17" s="23">
        <f>IF(A17="","",'Disponibilidade'!F9)</f>
        <v/>
      </c>
      <c r="F17" s="23">
        <f>IF(A17="","",'Disponibilidade'!G9)</f>
        <v/>
      </c>
      <c r="G17" s="36">
        <f>IF(A17="","",'Disponibilidade'!D9)</f>
        <v/>
      </c>
      <c r="H17" s="36">
        <f>IF(A17="","",'Disponibilidade'!E9)</f>
        <v/>
      </c>
      <c r="I17" s="37">
        <f>IF(A17="","",'Disponibilidade'!I9)</f>
        <v/>
      </c>
      <c r="J17" s="26">
        <f>IF(A17="","",'Disponibilidade'!J9)</f>
        <v/>
      </c>
      <c r="K17" s="37">
        <f>IF(A17="","",'Disponibilidade'!K9)</f>
        <v/>
      </c>
      <c r="L17" s="23">
        <f>IF(A17="","",IF(OR($B$2="",$B$3="",$B$4="",$B$5="",$B$6="",$B$7="",$B$8=""),"Preencha a consulta",IF($B$4&lt;=$B$3,"Horário consultado inválido",IF(OR('Disponibilidade'!$L9&lt;&gt;"OK",IFERROR(INDEX('Voluntários'!$F$2:$F$101,MATCH(B17,'Voluntários'!$A$2:$A$101,0)),"")&lt;&gt;"OK"),"Revisar cadastro",IF(D17&lt;&gt;"Ativo","Inativo",IF('Disponibilidade'!$C9&lt;&gt;$B$9,"Fora do dia",IF(OR(G17&gt;$B$3,H17&lt;$B$4),"Fora do horário",IF(OR('Disponibilidade'!$H9&gt;$B$2,AND(I17&lt;&gt;"",I17&lt;$B$2)),"Fora da validade",IF(AND(E17&lt;&gt;$B$5,E17&lt;&gt;"Qualquer área"),"Outra preferência",IF(F17="Indisponível","Indisponível",IF(AND(F17="Talvez",$B$6="Não"),"Talvez não incluído",IF($B$7-K17&gt;$B$8,"Apto — confirmar atualização","Apto para contato"))))))))))))</f>
        <v/>
      </c>
    </row>
    <row r="18">
      <c r="A18" s="23">
        <f>IF('Disponibilidade'!A10="","",'Disponibilidade'!A10)</f>
        <v/>
      </c>
      <c r="B18" s="23">
        <f>IF(A18="","",'Disponibilidade'!B10)</f>
        <v/>
      </c>
      <c r="C18" s="23">
        <f>IF(B18="","",IFERROR(INDEX('Voluntários'!$B$2:$B$101,MATCH(B18,'Voluntários'!$A$2:$A$101,0)),"Código não cadastrado"))</f>
        <v/>
      </c>
      <c r="D18" s="23">
        <f>IF(B18="","",IFERROR(INDEX('Voluntários'!$C$2:$C$101,MATCH(B18,'Voluntários'!$A$2:$A$101,0)),""))</f>
        <v/>
      </c>
      <c r="E18" s="23">
        <f>IF(A18="","",'Disponibilidade'!F10)</f>
        <v/>
      </c>
      <c r="F18" s="23">
        <f>IF(A18="","",'Disponibilidade'!G10)</f>
        <v/>
      </c>
      <c r="G18" s="36">
        <f>IF(A18="","",'Disponibilidade'!D10)</f>
        <v/>
      </c>
      <c r="H18" s="36">
        <f>IF(A18="","",'Disponibilidade'!E10)</f>
        <v/>
      </c>
      <c r="I18" s="37">
        <f>IF(A18="","",'Disponibilidade'!I10)</f>
        <v/>
      </c>
      <c r="J18" s="26">
        <f>IF(A18="","",'Disponibilidade'!J10)</f>
        <v/>
      </c>
      <c r="K18" s="37">
        <f>IF(A18="","",'Disponibilidade'!K10)</f>
        <v/>
      </c>
      <c r="L18" s="23">
        <f>IF(A18="","",IF(OR($B$2="",$B$3="",$B$4="",$B$5="",$B$6="",$B$7="",$B$8=""),"Preencha a consulta",IF($B$4&lt;=$B$3,"Horário consultado inválido",IF(OR('Disponibilidade'!$L10&lt;&gt;"OK",IFERROR(INDEX('Voluntários'!$F$2:$F$101,MATCH(B18,'Voluntários'!$A$2:$A$101,0)),"")&lt;&gt;"OK"),"Revisar cadastro",IF(D18&lt;&gt;"Ativo","Inativo",IF('Disponibilidade'!$C10&lt;&gt;$B$9,"Fora do dia",IF(OR(G18&gt;$B$3,H18&lt;$B$4),"Fora do horário",IF(OR('Disponibilidade'!$H10&gt;$B$2,AND(I18&lt;&gt;"",I18&lt;$B$2)),"Fora da validade",IF(AND(E18&lt;&gt;$B$5,E18&lt;&gt;"Qualquer área"),"Outra preferência",IF(F18="Indisponível","Indisponível",IF(AND(F18="Talvez",$B$6="Não"),"Talvez não incluído",IF($B$7-K18&gt;$B$8,"Apto — confirmar atualização","Apto para contato"))))))))))))</f>
        <v/>
      </c>
    </row>
    <row r="19">
      <c r="A19" s="23">
        <f>IF('Disponibilidade'!A11="","",'Disponibilidade'!A11)</f>
        <v/>
      </c>
      <c r="B19" s="23">
        <f>IF(A19="","",'Disponibilidade'!B11)</f>
        <v/>
      </c>
      <c r="C19" s="23">
        <f>IF(B19="","",IFERROR(INDEX('Voluntários'!$B$2:$B$101,MATCH(B19,'Voluntários'!$A$2:$A$101,0)),"Código não cadastrado"))</f>
        <v/>
      </c>
      <c r="D19" s="23">
        <f>IF(B19="","",IFERROR(INDEX('Voluntários'!$C$2:$C$101,MATCH(B19,'Voluntários'!$A$2:$A$101,0)),""))</f>
        <v/>
      </c>
      <c r="E19" s="23">
        <f>IF(A19="","",'Disponibilidade'!F11)</f>
        <v/>
      </c>
      <c r="F19" s="23">
        <f>IF(A19="","",'Disponibilidade'!G11)</f>
        <v/>
      </c>
      <c r="G19" s="36">
        <f>IF(A19="","",'Disponibilidade'!D11)</f>
        <v/>
      </c>
      <c r="H19" s="36">
        <f>IF(A19="","",'Disponibilidade'!E11)</f>
        <v/>
      </c>
      <c r="I19" s="37">
        <f>IF(A19="","",'Disponibilidade'!I11)</f>
        <v/>
      </c>
      <c r="J19" s="26">
        <f>IF(A19="","",'Disponibilidade'!J11)</f>
        <v/>
      </c>
      <c r="K19" s="37">
        <f>IF(A19="","",'Disponibilidade'!K11)</f>
        <v/>
      </c>
      <c r="L19" s="23">
        <f>IF(A19="","",IF(OR($B$2="",$B$3="",$B$4="",$B$5="",$B$6="",$B$7="",$B$8=""),"Preencha a consulta",IF($B$4&lt;=$B$3,"Horário consultado inválido",IF(OR('Disponibilidade'!$L11&lt;&gt;"OK",IFERROR(INDEX('Voluntários'!$F$2:$F$101,MATCH(B19,'Voluntários'!$A$2:$A$101,0)),"")&lt;&gt;"OK"),"Revisar cadastro",IF(D19&lt;&gt;"Ativo","Inativo",IF('Disponibilidade'!$C11&lt;&gt;$B$9,"Fora do dia",IF(OR(G19&gt;$B$3,H19&lt;$B$4),"Fora do horário",IF(OR('Disponibilidade'!$H11&gt;$B$2,AND(I19&lt;&gt;"",I19&lt;$B$2)),"Fora da validade",IF(AND(E19&lt;&gt;$B$5,E19&lt;&gt;"Qualquer área"),"Outra preferência",IF(F19="Indisponível","Indisponível",IF(AND(F19="Talvez",$B$6="Não"),"Talvez não incluído",IF($B$7-K19&gt;$B$8,"Apto — confirmar atualização","Apto para contato"))))))))))))</f>
        <v/>
      </c>
    </row>
    <row r="20">
      <c r="A20" s="23">
        <f>IF('Disponibilidade'!A12="","",'Disponibilidade'!A12)</f>
        <v/>
      </c>
      <c r="B20" s="23">
        <f>IF(A20="","",'Disponibilidade'!B12)</f>
        <v/>
      </c>
      <c r="C20" s="23">
        <f>IF(B20="","",IFERROR(INDEX('Voluntários'!$B$2:$B$101,MATCH(B20,'Voluntários'!$A$2:$A$101,0)),"Código não cadastrado"))</f>
        <v/>
      </c>
      <c r="D20" s="23">
        <f>IF(B20="","",IFERROR(INDEX('Voluntários'!$C$2:$C$101,MATCH(B20,'Voluntários'!$A$2:$A$101,0)),""))</f>
        <v/>
      </c>
      <c r="E20" s="23">
        <f>IF(A20="","",'Disponibilidade'!F12)</f>
        <v/>
      </c>
      <c r="F20" s="23">
        <f>IF(A20="","",'Disponibilidade'!G12)</f>
        <v/>
      </c>
      <c r="G20" s="36">
        <f>IF(A20="","",'Disponibilidade'!D12)</f>
        <v/>
      </c>
      <c r="H20" s="36">
        <f>IF(A20="","",'Disponibilidade'!E12)</f>
        <v/>
      </c>
      <c r="I20" s="37">
        <f>IF(A20="","",'Disponibilidade'!I12)</f>
        <v/>
      </c>
      <c r="J20" s="26">
        <f>IF(A20="","",'Disponibilidade'!J12)</f>
        <v/>
      </c>
      <c r="K20" s="37">
        <f>IF(A20="","",'Disponibilidade'!K12)</f>
        <v/>
      </c>
      <c r="L20" s="23">
        <f>IF(A20="","",IF(OR($B$2="",$B$3="",$B$4="",$B$5="",$B$6="",$B$7="",$B$8=""),"Preencha a consulta",IF($B$4&lt;=$B$3,"Horário consultado inválido",IF(OR('Disponibilidade'!$L12&lt;&gt;"OK",IFERROR(INDEX('Voluntários'!$F$2:$F$101,MATCH(B20,'Voluntários'!$A$2:$A$101,0)),"")&lt;&gt;"OK"),"Revisar cadastro",IF(D20&lt;&gt;"Ativo","Inativo",IF('Disponibilidade'!$C12&lt;&gt;$B$9,"Fora do dia",IF(OR(G20&gt;$B$3,H20&lt;$B$4),"Fora do horário",IF(OR('Disponibilidade'!$H12&gt;$B$2,AND(I20&lt;&gt;"",I20&lt;$B$2)),"Fora da validade",IF(AND(E20&lt;&gt;$B$5,E20&lt;&gt;"Qualquer área"),"Outra preferência",IF(F20="Indisponível","Indisponível",IF(AND(F20="Talvez",$B$6="Não"),"Talvez não incluído",IF($B$7-K20&gt;$B$8,"Apto — confirmar atualização","Apto para contato"))))))))))))</f>
        <v/>
      </c>
    </row>
    <row r="21">
      <c r="A21" s="23">
        <f>IF('Disponibilidade'!A13="","",'Disponibilidade'!A13)</f>
        <v/>
      </c>
      <c r="B21" s="23">
        <f>IF(A21="","",'Disponibilidade'!B13)</f>
        <v/>
      </c>
      <c r="C21" s="23">
        <f>IF(B21="","",IFERROR(INDEX('Voluntários'!$B$2:$B$101,MATCH(B21,'Voluntários'!$A$2:$A$101,0)),"Código não cadastrado"))</f>
        <v/>
      </c>
      <c r="D21" s="23">
        <f>IF(B21="","",IFERROR(INDEX('Voluntários'!$C$2:$C$101,MATCH(B21,'Voluntários'!$A$2:$A$101,0)),""))</f>
        <v/>
      </c>
      <c r="E21" s="23">
        <f>IF(A21="","",'Disponibilidade'!F13)</f>
        <v/>
      </c>
      <c r="F21" s="23">
        <f>IF(A21="","",'Disponibilidade'!G13)</f>
        <v/>
      </c>
      <c r="G21" s="36">
        <f>IF(A21="","",'Disponibilidade'!D13)</f>
        <v/>
      </c>
      <c r="H21" s="36">
        <f>IF(A21="","",'Disponibilidade'!E13)</f>
        <v/>
      </c>
      <c r="I21" s="37">
        <f>IF(A21="","",'Disponibilidade'!I13)</f>
        <v/>
      </c>
      <c r="J21" s="26">
        <f>IF(A21="","",'Disponibilidade'!J13)</f>
        <v/>
      </c>
      <c r="K21" s="37">
        <f>IF(A21="","",'Disponibilidade'!K13)</f>
        <v/>
      </c>
      <c r="L21" s="23">
        <f>IF(A21="","",IF(OR($B$2="",$B$3="",$B$4="",$B$5="",$B$6="",$B$7="",$B$8=""),"Preencha a consulta",IF($B$4&lt;=$B$3,"Horário consultado inválido",IF(OR('Disponibilidade'!$L13&lt;&gt;"OK",IFERROR(INDEX('Voluntários'!$F$2:$F$101,MATCH(B21,'Voluntários'!$A$2:$A$101,0)),"")&lt;&gt;"OK"),"Revisar cadastro",IF(D21&lt;&gt;"Ativo","Inativo",IF('Disponibilidade'!$C13&lt;&gt;$B$9,"Fora do dia",IF(OR(G21&gt;$B$3,H21&lt;$B$4),"Fora do horário",IF(OR('Disponibilidade'!$H13&gt;$B$2,AND(I21&lt;&gt;"",I21&lt;$B$2)),"Fora da validade",IF(AND(E21&lt;&gt;$B$5,E21&lt;&gt;"Qualquer área"),"Outra preferência",IF(F21="Indisponível","Indisponível",IF(AND(F21="Talvez",$B$6="Não"),"Talvez não incluído",IF($B$7-K21&gt;$B$8,"Apto — confirmar atualização","Apto para contato"))))))))))))</f>
        <v/>
      </c>
    </row>
    <row r="22">
      <c r="A22" s="23">
        <f>IF('Disponibilidade'!A14="","",'Disponibilidade'!A14)</f>
        <v/>
      </c>
      <c r="B22" s="23">
        <f>IF(A22="","",'Disponibilidade'!B14)</f>
        <v/>
      </c>
      <c r="C22" s="23">
        <f>IF(B22="","",IFERROR(INDEX('Voluntários'!$B$2:$B$101,MATCH(B22,'Voluntários'!$A$2:$A$101,0)),"Código não cadastrado"))</f>
        <v/>
      </c>
      <c r="D22" s="23">
        <f>IF(B22="","",IFERROR(INDEX('Voluntários'!$C$2:$C$101,MATCH(B22,'Voluntários'!$A$2:$A$101,0)),""))</f>
        <v/>
      </c>
      <c r="E22" s="23">
        <f>IF(A22="","",'Disponibilidade'!F14)</f>
        <v/>
      </c>
      <c r="F22" s="23">
        <f>IF(A22="","",'Disponibilidade'!G14)</f>
        <v/>
      </c>
      <c r="G22" s="36">
        <f>IF(A22="","",'Disponibilidade'!D14)</f>
        <v/>
      </c>
      <c r="H22" s="36">
        <f>IF(A22="","",'Disponibilidade'!E14)</f>
        <v/>
      </c>
      <c r="I22" s="37">
        <f>IF(A22="","",'Disponibilidade'!I14)</f>
        <v/>
      </c>
      <c r="J22" s="26">
        <f>IF(A22="","",'Disponibilidade'!J14)</f>
        <v/>
      </c>
      <c r="K22" s="37">
        <f>IF(A22="","",'Disponibilidade'!K14)</f>
        <v/>
      </c>
      <c r="L22" s="23">
        <f>IF(A22="","",IF(OR($B$2="",$B$3="",$B$4="",$B$5="",$B$6="",$B$7="",$B$8=""),"Preencha a consulta",IF($B$4&lt;=$B$3,"Horário consultado inválido",IF(OR('Disponibilidade'!$L14&lt;&gt;"OK",IFERROR(INDEX('Voluntários'!$F$2:$F$101,MATCH(B22,'Voluntários'!$A$2:$A$101,0)),"")&lt;&gt;"OK"),"Revisar cadastro",IF(D22&lt;&gt;"Ativo","Inativo",IF('Disponibilidade'!$C14&lt;&gt;$B$9,"Fora do dia",IF(OR(G22&gt;$B$3,H22&lt;$B$4),"Fora do horário",IF(OR('Disponibilidade'!$H14&gt;$B$2,AND(I22&lt;&gt;"",I22&lt;$B$2)),"Fora da validade",IF(AND(E22&lt;&gt;$B$5,E22&lt;&gt;"Qualquer área"),"Outra preferência",IF(F22="Indisponível","Indisponível",IF(AND(F22="Talvez",$B$6="Não"),"Talvez não incluído",IF($B$7-K22&gt;$B$8,"Apto — confirmar atualização","Apto para contato"))))))))))))</f>
        <v/>
      </c>
    </row>
    <row r="23">
      <c r="A23" s="23">
        <f>IF('Disponibilidade'!A15="","",'Disponibilidade'!A15)</f>
        <v/>
      </c>
      <c r="B23" s="23">
        <f>IF(A23="","",'Disponibilidade'!B15)</f>
        <v/>
      </c>
      <c r="C23" s="23">
        <f>IF(B23="","",IFERROR(INDEX('Voluntários'!$B$2:$B$101,MATCH(B23,'Voluntários'!$A$2:$A$101,0)),"Código não cadastrado"))</f>
        <v/>
      </c>
      <c r="D23" s="23">
        <f>IF(B23="","",IFERROR(INDEX('Voluntários'!$C$2:$C$101,MATCH(B23,'Voluntários'!$A$2:$A$101,0)),""))</f>
        <v/>
      </c>
      <c r="E23" s="23">
        <f>IF(A23="","",'Disponibilidade'!F15)</f>
        <v/>
      </c>
      <c r="F23" s="23">
        <f>IF(A23="","",'Disponibilidade'!G15)</f>
        <v/>
      </c>
      <c r="G23" s="36">
        <f>IF(A23="","",'Disponibilidade'!D15)</f>
        <v/>
      </c>
      <c r="H23" s="36">
        <f>IF(A23="","",'Disponibilidade'!E15)</f>
        <v/>
      </c>
      <c r="I23" s="37">
        <f>IF(A23="","",'Disponibilidade'!I15)</f>
        <v/>
      </c>
      <c r="J23" s="26">
        <f>IF(A23="","",'Disponibilidade'!J15)</f>
        <v/>
      </c>
      <c r="K23" s="37">
        <f>IF(A23="","",'Disponibilidade'!K15)</f>
        <v/>
      </c>
      <c r="L23" s="23">
        <f>IF(A23="","",IF(OR($B$2="",$B$3="",$B$4="",$B$5="",$B$6="",$B$7="",$B$8=""),"Preencha a consulta",IF($B$4&lt;=$B$3,"Horário consultado inválido",IF(OR('Disponibilidade'!$L15&lt;&gt;"OK",IFERROR(INDEX('Voluntários'!$F$2:$F$101,MATCH(B23,'Voluntários'!$A$2:$A$101,0)),"")&lt;&gt;"OK"),"Revisar cadastro",IF(D23&lt;&gt;"Ativo","Inativo",IF('Disponibilidade'!$C15&lt;&gt;$B$9,"Fora do dia",IF(OR(G23&gt;$B$3,H23&lt;$B$4),"Fora do horário",IF(OR('Disponibilidade'!$H15&gt;$B$2,AND(I23&lt;&gt;"",I23&lt;$B$2)),"Fora da validade",IF(AND(E23&lt;&gt;$B$5,E23&lt;&gt;"Qualquer área"),"Outra preferência",IF(F23="Indisponível","Indisponível",IF(AND(F23="Talvez",$B$6="Não"),"Talvez não incluído",IF($B$7-K23&gt;$B$8,"Apto — confirmar atualização","Apto para contato"))))))))))))</f>
        <v/>
      </c>
    </row>
    <row r="24">
      <c r="A24" s="23">
        <f>IF('Disponibilidade'!A16="","",'Disponibilidade'!A16)</f>
        <v/>
      </c>
      <c r="B24" s="23">
        <f>IF(A24="","",'Disponibilidade'!B16)</f>
        <v/>
      </c>
      <c r="C24" s="23">
        <f>IF(B24="","",IFERROR(INDEX('Voluntários'!$B$2:$B$101,MATCH(B24,'Voluntários'!$A$2:$A$101,0)),"Código não cadastrado"))</f>
        <v/>
      </c>
      <c r="D24" s="23">
        <f>IF(B24="","",IFERROR(INDEX('Voluntários'!$C$2:$C$101,MATCH(B24,'Voluntários'!$A$2:$A$101,0)),""))</f>
        <v/>
      </c>
      <c r="E24" s="23">
        <f>IF(A24="","",'Disponibilidade'!F16)</f>
        <v/>
      </c>
      <c r="F24" s="23">
        <f>IF(A24="","",'Disponibilidade'!G16)</f>
        <v/>
      </c>
      <c r="G24" s="36">
        <f>IF(A24="","",'Disponibilidade'!D16)</f>
        <v/>
      </c>
      <c r="H24" s="36">
        <f>IF(A24="","",'Disponibilidade'!E16)</f>
        <v/>
      </c>
      <c r="I24" s="37">
        <f>IF(A24="","",'Disponibilidade'!I16)</f>
        <v/>
      </c>
      <c r="J24" s="26">
        <f>IF(A24="","",'Disponibilidade'!J16)</f>
        <v/>
      </c>
      <c r="K24" s="37">
        <f>IF(A24="","",'Disponibilidade'!K16)</f>
        <v/>
      </c>
      <c r="L24" s="23">
        <f>IF(A24="","",IF(OR($B$2="",$B$3="",$B$4="",$B$5="",$B$6="",$B$7="",$B$8=""),"Preencha a consulta",IF($B$4&lt;=$B$3,"Horário consultado inválido",IF(OR('Disponibilidade'!$L16&lt;&gt;"OK",IFERROR(INDEX('Voluntários'!$F$2:$F$101,MATCH(B24,'Voluntários'!$A$2:$A$101,0)),"")&lt;&gt;"OK"),"Revisar cadastro",IF(D24&lt;&gt;"Ativo","Inativo",IF('Disponibilidade'!$C16&lt;&gt;$B$9,"Fora do dia",IF(OR(G24&gt;$B$3,H24&lt;$B$4),"Fora do horário",IF(OR('Disponibilidade'!$H16&gt;$B$2,AND(I24&lt;&gt;"",I24&lt;$B$2)),"Fora da validade",IF(AND(E24&lt;&gt;$B$5,E24&lt;&gt;"Qualquer área"),"Outra preferência",IF(F24="Indisponível","Indisponível",IF(AND(F24="Talvez",$B$6="Não"),"Talvez não incluído",IF($B$7-K24&gt;$B$8,"Apto — confirmar atualização","Apto para contato"))))))))))))</f>
        <v/>
      </c>
    </row>
    <row r="25">
      <c r="A25" s="23">
        <f>IF('Disponibilidade'!A17="","",'Disponibilidade'!A17)</f>
        <v/>
      </c>
      <c r="B25" s="23">
        <f>IF(A25="","",'Disponibilidade'!B17)</f>
        <v/>
      </c>
      <c r="C25" s="23">
        <f>IF(B25="","",IFERROR(INDEX('Voluntários'!$B$2:$B$101,MATCH(B25,'Voluntários'!$A$2:$A$101,0)),"Código não cadastrado"))</f>
        <v/>
      </c>
      <c r="D25" s="23">
        <f>IF(B25="","",IFERROR(INDEX('Voluntários'!$C$2:$C$101,MATCH(B25,'Voluntários'!$A$2:$A$101,0)),""))</f>
        <v/>
      </c>
      <c r="E25" s="23">
        <f>IF(A25="","",'Disponibilidade'!F17)</f>
        <v/>
      </c>
      <c r="F25" s="23">
        <f>IF(A25="","",'Disponibilidade'!G17)</f>
        <v/>
      </c>
      <c r="G25" s="36">
        <f>IF(A25="","",'Disponibilidade'!D17)</f>
        <v/>
      </c>
      <c r="H25" s="36">
        <f>IF(A25="","",'Disponibilidade'!E17)</f>
        <v/>
      </c>
      <c r="I25" s="37">
        <f>IF(A25="","",'Disponibilidade'!I17)</f>
        <v/>
      </c>
      <c r="J25" s="26">
        <f>IF(A25="","",'Disponibilidade'!J17)</f>
        <v/>
      </c>
      <c r="K25" s="37">
        <f>IF(A25="","",'Disponibilidade'!K17)</f>
        <v/>
      </c>
      <c r="L25" s="23">
        <f>IF(A25="","",IF(OR($B$2="",$B$3="",$B$4="",$B$5="",$B$6="",$B$7="",$B$8=""),"Preencha a consulta",IF($B$4&lt;=$B$3,"Horário consultado inválido",IF(OR('Disponibilidade'!$L17&lt;&gt;"OK",IFERROR(INDEX('Voluntários'!$F$2:$F$101,MATCH(B25,'Voluntários'!$A$2:$A$101,0)),"")&lt;&gt;"OK"),"Revisar cadastro",IF(D25&lt;&gt;"Ativo","Inativo",IF('Disponibilidade'!$C17&lt;&gt;$B$9,"Fora do dia",IF(OR(G25&gt;$B$3,H25&lt;$B$4),"Fora do horário",IF(OR('Disponibilidade'!$H17&gt;$B$2,AND(I25&lt;&gt;"",I25&lt;$B$2)),"Fora da validade",IF(AND(E25&lt;&gt;$B$5,E25&lt;&gt;"Qualquer área"),"Outra preferência",IF(F25="Indisponível","Indisponível",IF(AND(F25="Talvez",$B$6="Não"),"Talvez não incluído",IF($B$7-K25&gt;$B$8,"Apto — confirmar atualização","Apto para contato"))))))))))))</f>
        <v/>
      </c>
    </row>
    <row r="26">
      <c r="A26" s="23">
        <f>IF('Disponibilidade'!A18="","",'Disponibilidade'!A18)</f>
        <v/>
      </c>
      <c r="B26" s="23">
        <f>IF(A26="","",'Disponibilidade'!B18)</f>
        <v/>
      </c>
      <c r="C26" s="23">
        <f>IF(B26="","",IFERROR(INDEX('Voluntários'!$B$2:$B$101,MATCH(B26,'Voluntários'!$A$2:$A$101,0)),"Código não cadastrado"))</f>
        <v/>
      </c>
      <c r="D26" s="23">
        <f>IF(B26="","",IFERROR(INDEX('Voluntários'!$C$2:$C$101,MATCH(B26,'Voluntários'!$A$2:$A$101,0)),""))</f>
        <v/>
      </c>
      <c r="E26" s="23">
        <f>IF(A26="","",'Disponibilidade'!F18)</f>
        <v/>
      </c>
      <c r="F26" s="23">
        <f>IF(A26="","",'Disponibilidade'!G18)</f>
        <v/>
      </c>
      <c r="G26" s="36">
        <f>IF(A26="","",'Disponibilidade'!D18)</f>
        <v/>
      </c>
      <c r="H26" s="36">
        <f>IF(A26="","",'Disponibilidade'!E18)</f>
        <v/>
      </c>
      <c r="I26" s="37">
        <f>IF(A26="","",'Disponibilidade'!I18)</f>
        <v/>
      </c>
      <c r="J26" s="26">
        <f>IF(A26="","",'Disponibilidade'!J18)</f>
        <v/>
      </c>
      <c r="K26" s="37">
        <f>IF(A26="","",'Disponibilidade'!K18)</f>
        <v/>
      </c>
      <c r="L26" s="23">
        <f>IF(A26="","",IF(OR($B$2="",$B$3="",$B$4="",$B$5="",$B$6="",$B$7="",$B$8=""),"Preencha a consulta",IF($B$4&lt;=$B$3,"Horário consultado inválido",IF(OR('Disponibilidade'!$L18&lt;&gt;"OK",IFERROR(INDEX('Voluntários'!$F$2:$F$101,MATCH(B26,'Voluntários'!$A$2:$A$101,0)),"")&lt;&gt;"OK"),"Revisar cadastro",IF(D26&lt;&gt;"Ativo","Inativo",IF('Disponibilidade'!$C18&lt;&gt;$B$9,"Fora do dia",IF(OR(G26&gt;$B$3,H26&lt;$B$4),"Fora do horário",IF(OR('Disponibilidade'!$H18&gt;$B$2,AND(I26&lt;&gt;"",I26&lt;$B$2)),"Fora da validade",IF(AND(E26&lt;&gt;$B$5,E26&lt;&gt;"Qualquer área"),"Outra preferência",IF(F26="Indisponível","Indisponível",IF(AND(F26="Talvez",$B$6="Não"),"Talvez não incluído",IF($B$7-K26&gt;$B$8,"Apto — confirmar atualização","Apto para contato"))))))))))))</f>
        <v/>
      </c>
    </row>
    <row r="27">
      <c r="A27" s="23">
        <f>IF('Disponibilidade'!A19="","",'Disponibilidade'!A19)</f>
        <v/>
      </c>
      <c r="B27" s="23">
        <f>IF(A27="","",'Disponibilidade'!B19)</f>
        <v/>
      </c>
      <c r="C27" s="23">
        <f>IF(B27="","",IFERROR(INDEX('Voluntários'!$B$2:$B$101,MATCH(B27,'Voluntários'!$A$2:$A$101,0)),"Código não cadastrado"))</f>
        <v/>
      </c>
      <c r="D27" s="23">
        <f>IF(B27="","",IFERROR(INDEX('Voluntários'!$C$2:$C$101,MATCH(B27,'Voluntários'!$A$2:$A$101,0)),""))</f>
        <v/>
      </c>
      <c r="E27" s="23">
        <f>IF(A27="","",'Disponibilidade'!F19)</f>
        <v/>
      </c>
      <c r="F27" s="23">
        <f>IF(A27="","",'Disponibilidade'!G19)</f>
        <v/>
      </c>
      <c r="G27" s="36">
        <f>IF(A27="","",'Disponibilidade'!D19)</f>
        <v/>
      </c>
      <c r="H27" s="36">
        <f>IF(A27="","",'Disponibilidade'!E19)</f>
        <v/>
      </c>
      <c r="I27" s="37">
        <f>IF(A27="","",'Disponibilidade'!I19)</f>
        <v/>
      </c>
      <c r="J27" s="26">
        <f>IF(A27="","",'Disponibilidade'!J19)</f>
        <v/>
      </c>
      <c r="K27" s="37">
        <f>IF(A27="","",'Disponibilidade'!K19)</f>
        <v/>
      </c>
      <c r="L27" s="23">
        <f>IF(A27="","",IF(OR($B$2="",$B$3="",$B$4="",$B$5="",$B$6="",$B$7="",$B$8=""),"Preencha a consulta",IF($B$4&lt;=$B$3,"Horário consultado inválido",IF(OR('Disponibilidade'!$L19&lt;&gt;"OK",IFERROR(INDEX('Voluntários'!$F$2:$F$101,MATCH(B27,'Voluntários'!$A$2:$A$101,0)),"")&lt;&gt;"OK"),"Revisar cadastro",IF(D27&lt;&gt;"Ativo","Inativo",IF('Disponibilidade'!$C19&lt;&gt;$B$9,"Fora do dia",IF(OR(G27&gt;$B$3,H27&lt;$B$4),"Fora do horário",IF(OR('Disponibilidade'!$H19&gt;$B$2,AND(I27&lt;&gt;"",I27&lt;$B$2)),"Fora da validade",IF(AND(E27&lt;&gt;$B$5,E27&lt;&gt;"Qualquer área"),"Outra preferência",IF(F27="Indisponível","Indisponível",IF(AND(F27="Talvez",$B$6="Não"),"Talvez não incluído",IF($B$7-K27&gt;$B$8,"Apto — confirmar atualização","Apto para contato"))))))))))))</f>
        <v/>
      </c>
    </row>
    <row r="28">
      <c r="A28" s="23">
        <f>IF('Disponibilidade'!A20="","",'Disponibilidade'!A20)</f>
        <v/>
      </c>
      <c r="B28" s="23">
        <f>IF(A28="","",'Disponibilidade'!B20)</f>
        <v/>
      </c>
      <c r="C28" s="23">
        <f>IF(B28="","",IFERROR(INDEX('Voluntários'!$B$2:$B$101,MATCH(B28,'Voluntários'!$A$2:$A$101,0)),"Código não cadastrado"))</f>
        <v/>
      </c>
      <c r="D28" s="23">
        <f>IF(B28="","",IFERROR(INDEX('Voluntários'!$C$2:$C$101,MATCH(B28,'Voluntários'!$A$2:$A$101,0)),""))</f>
        <v/>
      </c>
      <c r="E28" s="23">
        <f>IF(A28="","",'Disponibilidade'!F20)</f>
        <v/>
      </c>
      <c r="F28" s="23">
        <f>IF(A28="","",'Disponibilidade'!G20)</f>
        <v/>
      </c>
      <c r="G28" s="36">
        <f>IF(A28="","",'Disponibilidade'!D20)</f>
        <v/>
      </c>
      <c r="H28" s="36">
        <f>IF(A28="","",'Disponibilidade'!E20)</f>
        <v/>
      </c>
      <c r="I28" s="37">
        <f>IF(A28="","",'Disponibilidade'!I20)</f>
        <v/>
      </c>
      <c r="J28" s="26">
        <f>IF(A28="","",'Disponibilidade'!J20)</f>
        <v/>
      </c>
      <c r="K28" s="37">
        <f>IF(A28="","",'Disponibilidade'!K20)</f>
        <v/>
      </c>
      <c r="L28" s="23">
        <f>IF(A28="","",IF(OR($B$2="",$B$3="",$B$4="",$B$5="",$B$6="",$B$7="",$B$8=""),"Preencha a consulta",IF($B$4&lt;=$B$3,"Horário consultado inválido",IF(OR('Disponibilidade'!$L20&lt;&gt;"OK",IFERROR(INDEX('Voluntários'!$F$2:$F$101,MATCH(B28,'Voluntários'!$A$2:$A$101,0)),"")&lt;&gt;"OK"),"Revisar cadastro",IF(D28&lt;&gt;"Ativo","Inativo",IF('Disponibilidade'!$C20&lt;&gt;$B$9,"Fora do dia",IF(OR(G28&gt;$B$3,H28&lt;$B$4),"Fora do horário",IF(OR('Disponibilidade'!$H20&gt;$B$2,AND(I28&lt;&gt;"",I28&lt;$B$2)),"Fora da validade",IF(AND(E28&lt;&gt;$B$5,E28&lt;&gt;"Qualquer área"),"Outra preferência",IF(F28="Indisponível","Indisponível",IF(AND(F28="Talvez",$B$6="Não"),"Talvez não incluído",IF($B$7-K28&gt;$B$8,"Apto — confirmar atualização","Apto para contato"))))))))))))</f>
        <v/>
      </c>
    </row>
    <row r="29">
      <c r="A29" s="23">
        <f>IF('Disponibilidade'!A21="","",'Disponibilidade'!A21)</f>
        <v/>
      </c>
      <c r="B29" s="23">
        <f>IF(A29="","",'Disponibilidade'!B21)</f>
        <v/>
      </c>
      <c r="C29" s="23">
        <f>IF(B29="","",IFERROR(INDEX('Voluntários'!$B$2:$B$101,MATCH(B29,'Voluntários'!$A$2:$A$101,0)),"Código não cadastrado"))</f>
        <v/>
      </c>
      <c r="D29" s="23">
        <f>IF(B29="","",IFERROR(INDEX('Voluntários'!$C$2:$C$101,MATCH(B29,'Voluntários'!$A$2:$A$101,0)),""))</f>
        <v/>
      </c>
      <c r="E29" s="23">
        <f>IF(A29="","",'Disponibilidade'!F21)</f>
        <v/>
      </c>
      <c r="F29" s="23">
        <f>IF(A29="","",'Disponibilidade'!G21)</f>
        <v/>
      </c>
      <c r="G29" s="36">
        <f>IF(A29="","",'Disponibilidade'!D21)</f>
        <v/>
      </c>
      <c r="H29" s="36">
        <f>IF(A29="","",'Disponibilidade'!E21)</f>
        <v/>
      </c>
      <c r="I29" s="37">
        <f>IF(A29="","",'Disponibilidade'!I21)</f>
        <v/>
      </c>
      <c r="J29" s="26">
        <f>IF(A29="","",'Disponibilidade'!J21)</f>
        <v/>
      </c>
      <c r="K29" s="37">
        <f>IF(A29="","",'Disponibilidade'!K21)</f>
        <v/>
      </c>
      <c r="L29" s="23">
        <f>IF(A29="","",IF(OR($B$2="",$B$3="",$B$4="",$B$5="",$B$6="",$B$7="",$B$8=""),"Preencha a consulta",IF($B$4&lt;=$B$3,"Horário consultado inválido",IF(OR('Disponibilidade'!$L21&lt;&gt;"OK",IFERROR(INDEX('Voluntários'!$F$2:$F$101,MATCH(B29,'Voluntários'!$A$2:$A$101,0)),"")&lt;&gt;"OK"),"Revisar cadastro",IF(D29&lt;&gt;"Ativo","Inativo",IF('Disponibilidade'!$C21&lt;&gt;$B$9,"Fora do dia",IF(OR(G29&gt;$B$3,H29&lt;$B$4),"Fora do horário",IF(OR('Disponibilidade'!$H21&gt;$B$2,AND(I29&lt;&gt;"",I29&lt;$B$2)),"Fora da validade",IF(AND(E29&lt;&gt;$B$5,E29&lt;&gt;"Qualquer área"),"Outra preferência",IF(F29="Indisponível","Indisponível",IF(AND(F29="Talvez",$B$6="Não"),"Talvez não incluído",IF($B$7-K29&gt;$B$8,"Apto — confirmar atualização","Apto para contato"))))))))))))</f>
        <v/>
      </c>
    </row>
    <row r="30">
      <c r="A30" s="23">
        <f>IF('Disponibilidade'!A22="","",'Disponibilidade'!A22)</f>
        <v/>
      </c>
      <c r="B30" s="23">
        <f>IF(A30="","",'Disponibilidade'!B22)</f>
        <v/>
      </c>
      <c r="C30" s="23">
        <f>IF(B30="","",IFERROR(INDEX('Voluntários'!$B$2:$B$101,MATCH(B30,'Voluntários'!$A$2:$A$101,0)),"Código não cadastrado"))</f>
        <v/>
      </c>
      <c r="D30" s="23">
        <f>IF(B30="","",IFERROR(INDEX('Voluntários'!$C$2:$C$101,MATCH(B30,'Voluntários'!$A$2:$A$101,0)),""))</f>
        <v/>
      </c>
      <c r="E30" s="23">
        <f>IF(A30="","",'Disponibilidade'!F22)</f>
        <v/>
      </c>
      <c r="F30" s="23">
        <f>IF(A30="","",'Disponibilidade'!G22)</f>
        <v/>
      </c>
      <c r="G30" s="36">
        <f>IF(A30="","",'Disponibilidade'!D22)</f>
        <v/>
      </c>
      <c r="H30" s="36">
        <f>IF(A30="","",'Disponibilidade'!E22)</f>
        <v/>
      </c>
      <c r="I30" s="37">
        <f>IF(A30="","",'Disponibilidade'!I22)</f>
        <v/>
      </c>
      <c r="J30" s="26">
        <f>IF(A30="","",'Disponibilidade'!J22)</f>
        <v/>
      </c>
      <c r="K30" s="37">
        <f>IF(A30="","",'Disponibilidade'!K22)</f>
        <v/>
      </c>
      <c r="L30" s="23">
        <f>IF(A30="","",IF(OR($B$2="",$B$3="",$B$4="",$B$5="",$B$6="",$B$7="",$B$8=""),"Preencha a consulta",IF($B$4&lt;=$B$3,"Horário consultado inválido",IF(OR('Disponibilidade'!$L22&lt;&gt;"OK",IFERROR(INDEX('Voluntários'!$F$2:$F$101,MATCH(B30,'Voluntários'!$A$2:$A$101,0)),"")&lt;&gt;"OK"),"Revisar cadastro",IF(D30&lt;&gt;"Ativo","Inativo",IF('Disponibilidade'!$C22&lt;&gt;$B$9,"Fora do dia",IF(OR(G30&gt;$B$3,H30&lt;$B$4),"Fora do horário",IF(OR('Disponibilidade'!$H22&gt;$B$2,AND(I30&lt;&gt;"",I30&lt;$B$2)),"Fora da validade",IF(AND(E30&lt;&gt;$B$5,E30&lt;&gt;"Qualquer área"),"Outra preferência",IF(F30="Indisponível","Indisponível",IF(AND(F30="Talvez",$B$6="Não"),"Talvez não incluído",IF($B$7-K30&gt;$B$8,"Apto — confirmar atualização","Apto para contato"))))))))))))</f>
        <v/>
      </c>
    </row>
    <row r="31">
      <c r="A31" s="23">
        <f>IF('Disponibilidade'!A23="","",'Disponibilidade'!A23)</f>
        <v/>
      </c>
      <c r="B31" s="23">
        <f>IF(A31="","",'Disponibilidade'!B23)</f>
        <v/>
      </c>
      <c r="C31" s="23">
        <f>IF(B31="","",IFERROR(INDEX('Voluntários'!$B$2:$B$101,MATCH(B31,'Voluntários'!$A$2:$A$101,0)),"Código não cadastrado"))</f>
        <v/>
      </c>
      <c r="D31" s="23">
        <f>IF(B31="","",IFERROR(INDEX('Voluntários'!$C$2:$C$101,MATCH(B31,'Voluntários'!$A$2:$A$101,0)),""))</f>
        <v/>
      </c>
      <c r="E31" s="23">
        <f>IF(A31="","",'Disponibilidade'!F23)</f>
        <v/>
      </c>
      <c r="F31" s="23">
        <f>IF(A31="","",'Disponibilidade'!G23)</f>
        <v/>
      </c>
      <c r="G31" s="36">
        <f>IF(A31="","",'Disponibilidade'!D23)</f>
        <v/>
      </c>
      <c r="H31" s="36">
        <f>IF(A31="","",'Disponibilidade'!E23)</f>
        <v/>
      </c>
      <c r="I31" s="37">
        <f>IF(A31="","",'Disponibilidade'!I23)</f>
        <v/>
      </c>
      <c r="J31" s="26">
        <f>IF(A31="","",'Disponibilidade'!J23)</f>
        <v/>
      </c>
      <c r="K31" s="37">
        <f>IF(A31="","",'Disponibilidade'!K23)</f>
        <v/>
      </c>
      <c r="L31" s="23">
        <f>IF(A31="","",IF(OR($B$2="",$B$3="",$B$4="",$B$5="",$B$6="",$B$7="",$B$8=""),"Preencha a consulta",IF($B$4&lt;=$B$3,"Horário consultado inválido",IF(OR('Disponibilidade'!$L23&lt;&gt;"OK",IFERROR(INDEX('Voluntários'!$F$2:$F$101,MATCH(B31,'Voluntários'!$A$2:$A$101,0)),"")&lt;&gt;"OK"),"Revisar cadastro",IF(D31&lt;&gt;"Ativo","Inativo",IF('Disponibilidade'!$C23&lt;&gt;$B$9,"Fora do dia",IF(OR(G31&gt;$B$3,H31&lt;$B$4),"Fora do horário",IF(OR('Disponibilidade'!$H23&gt;$B$2,AND(I31&lt;&gt;"",I31&lt;$B$2)),"Fora da validade",IF(AND(E31&lt;&gt;$B$5,E31&lt;&gt;"Qualquer área"),"Outra preferência",IF(F31="Indisponível","Indisponível",IF(AND(F31="Talvez",$B$6="Não"),"Talvez não incluído",IF($B$7-K31&gt;$B$8,"Apto — confirmar atualização","Apto para contato"))))))))))))</f>
        <v/>
      </c>
    </row>
    <row r="32">
      <c r="A32" s="23">
        <f>IF('Disponibilidade'!A24="","",'Disponibilidade'!A24)</f>
        <v/>
      </c>
      <c r="B32" s="23">
        <f>IF(A32="","",'Disponibilidade'!B24)</f>
        <v/>
      </c>
      <c r="C32" s="23">
        <f>IF(B32="","",IFERROR(INDEX('Voluntários'!$B$2:$B$101,MATCH(B32,'Voluntários'!$A$2:$A$101,0)),"Código não cadastrado"))</f>
        <v/>
      </c>
      <c r="D32" s="23">
        <f>IF(B32="","",IFERROR(INDEX('Voluntários'!$C$2:$C$101,MATCH(B32,'Voluntários'!$A$2:$A$101,0)),""))</f>
        <v/>
      </c>
      <c r="E32" s="23">
        <f>IF(A32="","",'Disponibilidade'!F24)</f>
        <v/>
      </c>
      <c r="F32" s="23">
        <f>IF(A32="","",'Disponibilidade'!G24)</f>
        <v/>
      </c>
      <c r="G32" s="36">
        <f>IF(A32="","",'Disponibilidade'!D24)</f>
        <v/>
      </c>
      <c r="H32" s="36">
        <f>IF(A32="","",'Disponibilidade'!E24)</f>
        <v/>
      </c>
      <c r="I32" s="37">
        <f>IF(A32="","",'Disponibilidade'!I24)</f>
        <v/>
      </c>
      <c r="J32" s="26">
        <f>IF(A32="","",'Disponibilidade'!J24)</f>
        <v/>
      </c>
      <c r="K32" s="37">
        <f>IF(A32="","",'Disponibilidade'!K24)</f>
        <v/>
      </c>
      <c r="L32" s="23">
        <f>IF(A32="","",IF(OR($B$2="",$B$3="",$B$4="",$B$5="",$B$6="",$B$7="",$B$8=""),"Preencha a consulta",IF($B$4&lt;=$B$3,"Horário consultado inválido",IF(OR('Disponibilidade'!$L24&lt;&gt;"OK",IFERROR(INDEX('Voluntários'!$F$2:$F$101,MATCH(B32,'Voluntários'!$A$2:$A$101,0)),"")&lt;&gt;"OK"),"Revisar cadastro",IF(D32&lt;&gt;"Ativo","Inativo",IF('Disponibilidade'!$C24&lt;&gt;$B$9,"Fora do dia",IF(OR(G32&gt;$B$3,H32&lt;$B$4),"Fora do horário",IF(OR('Disponibilidade'!$H24&gt;$B$2,AND(I32&lt;&gt;"",I32&lt;$B$2)),"Fora da validade",IF(AND(E32&lt;&gt;$B$5,E32&lt;&gt;"Qualquer área"),"Outra preferência",IF(F32="Indisponível","Indisponível",IF(AND(F32="Talvez",$B$6="Não"),"Talvez não incluído",IF($B$7-K32&gt;$B$8,"Apto — confirmar atualização","Apto para contato"))))))))))))</f>
        <v/>
      </c>
    </row>
    <row r="33">
      <c r="A33" s="23">
        <f>IF('Disponibilidade'!A25="","",'Disponibilidade'!A25)</f>
        <v/>
      </c>
      <c r="B33" s="23">
        <f>IF(A33="","",'Disponibilidade'!B25)</f>
        <v/>
      </c>
      <c r="C33" s="23">
        <f>IF(B33="","",IFERROR(INDEX('Voluntários'!$B$2:$B$101,MATCH(B33,'Voluntários'!$A$2:$A$101,0)),"Código não cadastrado"))</f>
        <v/>
      </c>
      <c r="D33" s="23">
        <f>IF(B33="","",IFERROR(INDEX('Voluntários'!$C$2:$C$101,MATCH(B33,'Voluntários'!$A$2:$A$101,0)),""))</f>
        <v/>
      </c>
      <c r="E33" s="23">
        <f>IF(A33="","",'Disponibilidade'!F25)</f>
        <v/>
      </c>
      <c r="F33" s="23">
        <f>IF(A33="","",'Disponibilidade'!G25)</f>
        <v/>
      </c>
      <c r="G33" s="36">
        <f>IF(A33="","",'Disponibilidade'!D25)</f>
        <v/>
      </c>
      <c r="H33" s="36">
        <f>IF(A33="","",'Disponibilidade'!E25)</f>
        <v/>
      </c>
      <c r="I33" s="37">
        <f>IF(A33="","",'Disponibilidade'!I25)</f>
        <v/>
      </c>
      <c r="J33" s="26">
        <f>IF(A33="","",'Disponibilidade'!J25)</f>
        <v/>
      </c>
      <c r="K33" s="37">
        <f>IF(A33="","",'Disponibilidade'!K25)</f>
        <v/>
      </c>
      <c r="L33" s="23">
        <f>IF(A33="","",IF(OR($B$2="",$B$3="",$B$4="",$B$5="",$B$6="",$B$7="",$B$8=""),"Preencha a consulta",IF($B$4&lt;=$B$3,"Horário consultado inválido",IF(OR('Disponibilidade'!$L25&lt;&gt;"OK",IFERROR(INDEX('Voluntários'!$F$2:$F$101,MATCH(B33,'Voluntários'!$A$2:$A$101,0)),"")&lt;&gt;"OK"),"Revisar cadastro",IF(D33&lt;&gt;"Ativo","Inativo",IF('Disponibilidade'!$C25&lt;&gt;$B$9,"Fora do dia",IF(OR(G33&gt;$B$3,H33&lt;$B$4),"Fora do horário",IF(OR('Disponibilidade'!$H25&gt;$B$2,AND(I33&lt;&gt;"",I33&lt;$B$2)),"Fora da validade",IF(AND(E33&lt;&gt;$B$5,E33&lt;&gt;"Qualquer área"),"Outra preferência",IF(F33="Indisponível","Indisponível",IF(AND(F33="Talvez",$B$6="Não"),"Talvez não incluído",IF($B$7-K33&gt;$B$8,"Apto — confirmar atualização","Apto para contato"))))))))))))</f>
        <v/>
      </c>
    </row>
    <row r="34">
      <c r="A34" s="23">
        <f>IF('Disponibilidade'!A26="","",'Disponibilidade'!A26)</f>
        <v/>
      </c>
      <c r="B34" s="23">
        <f>IF(A34="","",'Disponibilidade'!B26)</f>
        <v/>
      </c>
      <c r="C34" s="23">
        <f>IF(B34="","",IFERROR(INDEX('Voluntários'!$B$2:$B$101,MATCH(B34,'Voluntários'!$A$2:$A$101,0)),"Código não cadastrado"))</f>
        <v/>
      </c>
      <c r="D34" s="23">
        <f>IF(B34="","",IFERROR(INDEX('Voluntários'!$C$2:$C$101,MATCH(B34,'Voluntários'!$A$2:$A$101,0)),""))</f>
        <v/>
      </c>
      <c r="E34" s="23">
        <f>IF(A34="","",'Disponibilidade'!F26)</f>
        <v/>
      </c>
      <c r="F34" s="23">
        <f>IF(A34="","",'Disponibilidade'!G26)</f>
        <v/>
      </c>
      <c r="G34" s="36">
        <f>IF(A34="","",'Disponibilidade'!D26)</f>
        <v/>
      </c>
      <c r="H34" s="36">
        <f>IF(A34="","",'Disponibilidade'!E26)</f>
        <v/>
      </c>
      <c r="I34" s="37">
        <f>IF(A34="","",'Disponibilidade'!I26)</f>
        <v/>
      </c>
      <c r="J34" s="26">
        <f>IF(A34="","",'Disponibilidade'!J26)</f>
        <v/>
      </c>
      <c r="K34" s="37">
        <f>IF(A34="","",'Disponibilidade'!K26)</f>
        <v/>
      </c>
      <c r="L34" s="23">
        <f>IF(A34="","",IF(OR($B$2="",$B$3="",$B$4="",$B$5="",$B$6="",$B$7="",$B$8=""),"Preencha a consulta",IF($B$4&lt;=$B$3,"Horário consultado inválido",IF(OR('Disponibilidade'!$L26&lt;&gt;"OK",IFERROR(INDEX('Voluntários'!$F$2:$F$101,MATCH(B34,'Voluntários'!$A$2:$A$101,0)),"")&lt;&gt;"OK"),"Revisar cadastro",IF(D34&lt;&gt;"Ativo","Inativo",IF('Disponibilidade'!$C26&lt;&gt;$B$9,"Fora do dia",IF(OR(G34&gt;$B$3,H34&lt;$B$4),"Fora do horário",IF(OR('Disponibilidade'!$H26&gt;$B$2,AND(I34&lt;&gt;"",I34&lt;$B$2)),"Fora da validade",IF(AND(E34&lt;&gt;$B$5,E34&lt;&gt;"Qualquer área"),"Outra preferência",IF(F34="Indisponível","Indisponível",IF(AND(F34="Talvez",$B$6="Não"),"Talvez não incluído",IF($B$7-K34&gt;$B$8,"Apto — confirmar atualização","Apto para contato"))))))))))))</f>
        <v/>
      </c>
    </row>
    <row r="35">
      <c r="A35" s="23">
        <f>IF('Disponibilidade'!A27="","",'Disponibilidade'!A27)</f>
        <v/>
      </c>
      <c r="B35" s="23">
        <f>IF(A35="","",'Disponibilidade'!B27)</f>
        <v/>
      </c>
      <c r="C35" s="23">
        <f>IF(B35="","",IFERROR(INDEX('Voluntários'!$B$2:$B$101,MATCH(B35,'Voluntários'!$A$2:$A$101,0)),"Código não cadastrado"))</f>
        <v/>
      </c>
      <c r="D35" s="23">
        <f>IF(B35="","",IFERROR(INDEX('Voluntários'!$C$2:$C$101,MATCH(B35,'Voluntários'!$A$2:$A$101,0)),""))</f>
        <v/>
      </c>
      <c r="E35" s="23">
        <f>IF(A35="","",'Disponibilidade'!F27)</f>
        <v/>
      </c>
      <c r="F35" s="23">
        <f>IF(A35="","",'Disponibilidade'!G27)</f>
        <v/>
      </c>
      <c r="G35" s="36">
        <f>IF(A35="","",'Disponibilidade'!D27)</f>
        <v/>
      </c>
      <c r="H35" s="36">
        <f>IF(A35="","",'Disponibilidade'!E27)</f>
        <v/>
      </c>
      <c r="I35" s="37">
        <f>IF(A35="","",'Disponibilidade'!I27)</f>
        <v/>
      </c>
      <c r="J35" s="26">
        <f>IF(A35="","",'Disponibilidade'!J27)</f>
        <v/>
      </c>
      <c r="K35" s="37">
        <f>IF(A35="","",'Disponibilidade'!K27)</f>
        <v/>
      </c>
      <c r="L35" s="23">
        <f>IF(A35="","",IF(OR($B$2="",$B$3="",$B$4="",$B$5="",$B$6="",$B$7="",$B$8=""),"Preencha a consulta",IF($B$4&lt;=$B$3,"Horário consultado inválido",IF(OR('Disponibilidade'!$L27&lt;&gt;"OK",IFERROR(INDEX('Voluntários'!$F$2:$F$101,MATCH(B35,'Voluntários'!$A$2:$A$101,0)),"")&lt;&gt;"OK"),"Revisar cadastro",IF(D35&lt;&gt;"Ativo","Inativo",IF('Disponibilidade'!$C27&lt;&gt;$B$9,"Fora do dia",IF(OR(G35&gt;$B$3,H35&lt;$B$4),"Fora do horário",IF(OR('Disponibilidade'!$H27&gt;$B$2,AND(I35&lt;&gt;"",I35&lt;$B$2)),"Fora da validade",IF(AND(E35&lt;&gt;$B$5,E35&lt;&gt;"Qualquer área"),"Outra preferência",IF(F35="Indisponível","Indisponível",IF(AND(F35="Talvez",$B$6="Não"),"Talvez não incluído",IF($B$7-K35&gt;$B$8,"Apto — confirmar atualização","Apto para contato"))))))))))))</f>
        <v/>
      </c>
    </row>
    <row r="36">
      <c r="A36" s="23">
        <f>IF('Disponibilidade'!A28="","",'Disponibilidade'!A28)</f>
        <v/>
      </c>
      <c r="B36" s="23">
        <f>IF(A36="","",'Disponibilidade'!B28)</f>
        <v/>
      </c>
      <c r="C36" s="23">
        <f>IF(B36="","",IFERROR(INDEX('Voluntários'!$B$2:$B$101,MATCH(B36,'Voluntários'!$A$2:$A$101,0)),"Código não cadastrado"))</f>
        <v/>
      </c>
      <c r="D36" s="23">
        <f>IF(B36="","",IFERROR(INDEX('Voluntários'!$C$2:$C$101,MATCH(B36,'Voluntários'!$A$2:$A$101,0)),""))</f>
        <v/>
      </c>
      <c r="E36" s="23">
        <f>IF(A36="","",'Disponibilidade'!F28)</f>
        <v/>
      </c>
      <c r="F36" s="23">
        <f>IF(A36="","",'Disponibilidade'!G28)</f>
        <v/>
      </c>
      <c r="G36" s="36">
        <f>IF(A36="","",'Disponibilidade'!D28)</f>
        <v/>
      </c>
      <c r="H36" s="36">
        <f>IF(A36="","",'Disponibilidade'!E28)</f>
        <v/>
      </c>
      <c r="I36" s="37">
        <f>IF(A36="","",'Disponibilidade'!I28)</f>
        <v/>
      </c>
      <c r="J36" s="26">
        <f>IF(A36="","",'Disponibilidade'!J28)</f>
        <v/>
      </c>
      <c r="K36" s="37">
        <f>IF(A36="","",'Disponibilidade'!K28)</f>
        <v/>
      </c>
      <c r="L36" s="23">
        <f>IF(A36="","",IF(OR($B$2="",$B$3="",$B$4="",$B$5="",$B$6="",$B$7="",$B$8=""),"Preencha a consulta",IF($B$4&lt;=$B$3,"Horário consultado inválido",IF(OR('Disponibilidade'!$L28&lt;&gt;"OK",IFERROR(INDEX('Voluntários'!$F$2:$F$101,MATCH(B36,'Voluntários'!$A$2:$A$101,0)),"")&lt;&gt;"OK"),"Revisar cadastro",IF(D36&lt;&gt;"Ativo","Inativo",IF('Disponibilidade'!$C28&lt;&gt;$B$9,"Fora do dia",IF(OR(G36&gt;$B$3,H36&lt;$B$4),"Fora do horário",IF(OR('Disponibilidade'!$H28&gt;$B$2,AND(I36&lt;&gt;"",I36&lt;$B$2)),"Fora da validade",IF(AND(E36&lt;&gt;$B$5,E36&lt;&gt;"Qualquer área"),"Outra preferência",IF(F36="Indisponível","Indisponível",IF(AND(F36="Talvez",$B$6="Não"),"Talvez não incluído",IF($B$7-K36&gt;$B$8,"Apto — confirmar atualização","Apto para contato"))))))))))))</f>
        <v/>
      </c>
    </row>
    <row r="37">
      <c r="A37" s="23">
        <f>IF('Disponibilidade'!A29="","",'Disponibilidade'!A29)</f>
        <v/>
      </c>
      <c r="B37" s="23">
        <f>IF(A37="","",'Disponibilidade'!B29)</f>
        <v/>
      </c>
      <c r="C37" s="23">
        <f>IF(B37="","",IFERROR(INDEX('Voluntários'!$B$2:$B$101,MATCH(B37,'Voluntários'!$A$2:$A$101,0)),"Código não cadastrado"))</f>
        <v/>
      </c>
      <c r="D37" s="23">
        <f>IF(B37="","",IFERROR(INDEX('Voluntários'!$C$2:$C$101,MATCH(B37,'Voluntários'!$A$2:$A$101,0)),""))</f>
        <v/>
      </c>
      <c r="E37" s="23">
        <f>IF(A37="","",'Disponibilidade'!F29)</f>
        <v/>
      </c>
      <c r="F37" s="23">
        <f>IF(A37="","",'Disponibilidade'!G29)</f>
        <v/>
      </c>
      <c r="G37" s="36">
        <f>IF(A37="","",'Disponibilidade'!D29)</f>
        <v/>
      </c>
      <c r="H37" s="36">
        <f>IF(A37="","",'Disponibilidade'!E29)</f>
        <v/>
      </c>
      <c r="I37" s="37">
        <f>IF(A37="","",'Disponibilidade'!I29)</f>
        <v/>
      </c>
      <c r="J37" s="26">
        <f>IF(A37="","",'Disponibilidade'!J29)</f>
        <v/>
      </c>
      <c r="K37" s="37">
        <f>IF(A37="","",'Disponibilidade'!K29)</f>
        <v/>
      </c>
      <c r="L37" s="23">
        <f>IF(A37="","",IF(OR($B$2="",$B$3="",$B$4="",$B$5="",$B$6="",$B$7="",$B$8=""),"Preencha a consulta",IF($B$4&lt;=$B$3,"Horário consultado inválido",IF(OR('Disponibilidade'!$L29&lt;&gt;"OK",IFERROR(INDEX('Voluntários'!$F$2:$F$101,MATCH(B37,'Voluntários'!$A$2:$A$101,0)),"")&lt;&gt;"OK"),"Revisar cadastro",IF(D37&lt;&gt;"Ativo","Inativo",IF('Disponibilidade'!$C29&lt;&gt;$B$9,"Fora do dia",IF(OR(G37&gt;$B$3,H37&lt;$B$4),"Fora do horário",IF(OR('Disponibilidade'!$H29&gt;$B$2,AND(I37&lt;&gt;"",I37&lt;$B$2)),"Fora da validade",IF(AND(E37&lt;&gt;$B$5,E37&lt;&gt;"Qualquer área"),"Outra preferência",IF(F37="Indisponível","Indisponível",IF(AND(F37="Talvez",$B$6="Não"),"Talvez não incluído",IF($B$7-K37&gt;$B$8,"Apto — confirmar atualização","Apto para contato"))))))))))))</f>
        <v/>
      </c>
    </row>
    <row r="38">
      <c r="A38" s="23">
        <f>IF('Disponibilidade'!A30="","",'Disponibilidade'!A30)</f>
        <v/>
      </c>
      <c r="B38" s="23">
        <f>IF(A38="","",'Disponibilidade'!B30)</f>
        <v/>
      </c>
      <c r="C38" s="23">
        <f>IF(B38="","",IFERROR(INDEX('Voluntários'!$B$2:$B$101,MATCH(B38,'Voluntários'!$A$2:$A$101,0)),"Código não cadastrado"))</f>
        <v/>
      </c>
      <c r="D38" s="23">
        <f>IF(B38="","",IFERROR(INDEX('Voluntários'!$C$2:$C$101,MATCH(B38,'Voluntários'!$A$2:$A$101,0)),""))</f>
        <v/>
      </c>
      <c r="E38" s="23">
        <f>IF(A38="","",'Disponibilidade'!F30)</f>
        <v/>
      </c>
      <c r="F38" s="23">
        <f>IF(A38="","",'Disponibilidade'!G30)</f>
        <v/>
      </c>
      <c r="G38" s="36">
        <f>IF(A38="","",'Disponibilidade'!D30)</f>
        <v/>
      </c>
      <c r="H38" s="36">
        <f>IF(A38="","",'Disponibilidade'!E30)</f>
        <v/>
      </c>
      <c r="I38" s="37">
        <f>IF(A38="","",'Disponibilidade'!I30)</f>
        <v/>
      </c>
      <c r="J38" s="26">
        <f>IF(A38="","",'Disponibilidade'!J30)</f>
        <v/>
      </c>
      <c r="K38" s="37">
        <f>IF(A38="","",'Disponibilidade'!K30)</f>
        <v/>
      </c>
      <c r="L38" s="23">
        <f>IF(A38="","",IF(OR($B$2="",$B$3="",$B$4="",$B$5="",$B$6="",$B$7="",$B$8=""),"Preencha a consulta",IF($B$4&lt;=$B$3,"Horário consultado inválido",IF(OR('Disponibilidade'!$L30&lt;&gt;"OK",IFERROR(INDEX('Voluntários'!$F$2:$F$101,MATCH(B38,'Voluntários'!$A$2:$A$101,0)),"")&lt;&gt;"OK"),"Revisar cadastro",IF(D38&lt;&gt;"Ativo","Inativo",IF('Disponibilidade'!$C30&lt;&gt;$B$9,"Fora do dia",IF(OR(G38&gt;$B$3,H38&lt;$B$4),"Fora do horário",IF(OR('Disponibilidade'!$H30&gt;$B$2,AND(I38&lt;&gt;"",I38&lt;$B$2)),"Fora da validade",IF(AND(E38&lt;&gt;$B$5,E38&lt;&gt;"Qualquer área"),"Outra preferência",IF(F38="Indisponível","Indisponível",IF(AND(F38="Talvez",$B$6="Não"),"Talvez não incluído",IF($B$7-K38&gt;$B$8,"Apto — confirmar atualização","Apto para contato"))))))))))))</f>
        <v/>
      </c>
    </row>
    <row r="39">
      <c r="A39" s="23">
        <f>IF('Disponibilidade'!A31="","",'Disponibilidade'!A31)</f>
        <v/>
      </c>
      <c r="B39" s="23">
        <f>IF(A39="","",'Disponibilidade'!B31)</f>
        <v/>
      </c>
      <c r="C39" s="23">
        <f>IF(B39="","",IFERROR(INDEX('Voluntários'!$B$2:$B$101,MATCH(B39,'Voluntários'!$A$2:$A$101,0)),"Código não cadastrado"))</f>
        <v/>
      </c>
      <c r="D39" s="23">
        <f>IF(B39="","",IFERROR(INDEX('Voluntários'!$C$2:$C$101,MATCH(B39,'Voluntários'!$A$2:$A$101,0)),""))</f>
        <v/>
      </c>
      <c r="E39" s="23">
        <f>IF(A39="","",'Disponibilidade'!F31)</f>
        <v/>
      </c>
      <c r="F39" s="23">
        <f>IF(A39="","",'Disponibilidade'!G31)</f>
        <v/>
      </c>
      <c r="G39" s="36">
        <f>IF(A39="","",'Disponibilidade'!D31)</f>
        <v/>
      </c>
      <c r="H39" s="36">
        <f>IF(A39="","",'Disponibilidade'!E31)</f>
        <v/>
      </c>
      <c r="I39" s="37">
        <f>IF(A39="","",'Disponibilidade'!I31)</f>
        <v/>
      </c>
      <c r="J39" s="26">
        <f>IF(A39="","",'Disponibilidade'!J31)</f>
        <v/>
      </c>
      <c r="K39" s="37">
        <f>IF(A39="","",'Disponibilidade'!K31)</f>
        <v/>
      </c>
      <c r="L39" s="23">
        <f>IF(A39="","",IF(OR($B$2="",$B$3="",$B$4="",$B$5="",$B$6="",$B$7="",$B$8=""),"Preencha a consulta",IF($B$4&lt;=$B$3,"Horário consultado inválido",IF(OR('Disponibilidade'!$L31&lt;&gt;"OK",IFERROR(INDEX('Voluntários'!$F$2:$F$101,MATCH(B39,'Voluntários'!$A$2:$A$101,0)),"")&lt;&gt;"OK"),"Revisar cadastro",IF(D39&lt;&gt;"Ativo","Inativo",IF('Disponibilidade'!$C31&lt;&gt;$B$9,"Fora do dia",IF(OR(G39&gt;$B$3,H39&lt;$B$4),"Fora do horário",IF(OR('Disponibilidade'!$H31&gt;$B$2,AND(I39&lt;&gt;"",I39&lt;$B$2)),"Fora da validade",IF(AND(E39&lt;&gt;$B$5,E39&lt;&gt;"Qualquer área"),"Outra preferência",IF(F39="Indisponível","Indisponível",IF(AND(F39="Talvez",$B$6="Não"),"Talvez não incluído",IF($B$7-K39&gt;$B$8,"Apto — confirmar atualização","Apto para contato"))))))))))))</f>
        <v/>
      </c>
    </row>
    <row r="40">
      <c r="A40" s="23">
        <f>IF('Disponibilidade'!A32="","",'Disponibilidade'!A32)</f>
        <v/>
      </c>
      <c r="B40" s="23">
        <f>IF(A40="","",'Disponibilidade'!B32)</f>
        <v/>
      </c>
      <c r="C40" s="23">
        <f>IF(B40="","",IFERROR(INDEX('Voluntários'!$B$2:$B$101,MATCH(B40,'Voluntários'!$A$2:$A$101,0)),"Código não cadastrado"))</f>
        <v/>
      </c>
      <c r="D40" s="23">
        <f>IF(B40="","",IFERROR(INDEX('Voluntários'!$C$2:$C$101,MATCH(B40,'Voluntários'!$A$2:$A$101,0)),""))</f>
        <v/>
      </c>
      <c r="E40" s="23">
        <f>IF(A40="","",'Disponibilidade'!F32)</f>
        <v/>
      </c>
      <c r="F40" s="23">
        <f>IF(A40="","",'Disponibilidade'!G32)</f>
        <v/>
      </c>
      <c r="G40" s="36">
        <f>IF(A40="","",'Disponibilidade'!D32)</f>
        <v/>
      </c>
      <c r="H40" s="36">
        <f>IF(A40="","",'Disponibilidade'!E32)</f>
        <v/>
      </c>
      <c r="I40" s="37">
        <f>IF(A40="","",'Disponibilidade'!I32)</f>
        <v/>
      </c>
      <c r="J40" s="26">
        <f>IF(A40="","",'Disponibilidade'!J32)</f>
        <v/>
      </c>
      <c r="K40" s="37">
        <f>IF(A40="","",'Disponibilidade'!K32)</f>
        <v/>
      </c>
      <c r="L40" s="23">
        <f>IF(A40="","",IF(OR($B$2="",$B$3="",$B$4="",$B$5="",$B$6="",$B$7="",$B$8=""),"Preencha a consulta",IF($B$4&lt;=$B$3,"Horário consultado inválido",IF(OR('Disponibilidade'!$L32&lt;&gt;"OK",IFERROR(INDEX('Voluntários'!$F$2:$F$101,MATCH(B40,'Voluntários'!$A$2:$A$101,0)),"")&lt;&gt;"OK"),"Revisar cadastro",IF(D40&lt;&gt;"Ativo","Inativo",IF('Disponibilidade'!$C32&lt;&gt;$B$9,"Fora do dia",IF(OR(G40&gt;$B$3,H40&lt;$B$4),"Fora do horário",IF(OR('Disponibilidade'!$H32&gt;$B$2,AND(I40&lt;&gt;"",I40&lt;$B$2)),"Fora da validade",IF(AND(E40&lt;&gt;$B$5,E40&lt;&gt;"Qualquer área"),"Outra preferência",IF(F40="Indisponível","Indisponível",IF(AND(F40="Talvez",$B$6="Não"),"Talvez não incluído",IF($B$7-K40&gt;$B$8,"Apto — confirmar atualização","Apto para contato"))))))))))))</f>
        <v/>
      </c>
    </row>
    <row r="41">
      <c r="A41" s="23">
        <f>IF('Disponibilidade'!A33="","",'Disponibilidade'!A33)</f>
        <v/>
      </c>
      <c r="B41" s="23">
        <f>IF(A41="","",'Disponibilidade'!B33)</f>
        <v/>
      </c>
      <c r="C41" s="23">
        <f>IF(B41="","",IFERROR(INDEX('Voluntários'!$B$2:$B$101,MATCH(B41,'Voluntários'!$A$2:$A$101,0)),"Código não cadastrado"))</f>
        <v/>
      </c>
      <c r="D41" s="23">
        <f>IF(B41="","",IFERROR(INDEX('Voluntários'!$C$2:$C$101,MATCH(B41,'Voluntários'!$A$2:$A$101,0)),""))</f>
        <v/>
      </c>
      <c r="E41" s="23">
        <f>IF(A41="","",'Disponibilidade'!F33)</f>
        <v/>
      </c>
      <c r="F41" s="23">
        <f>IF(A41="","",'Disponibilidade'!G33)</f>
        <v/>
      </c>
      <c r="G41" s="36">
        <f>IF(A41="","",'Disponibilidade'!D33)</f>
        <v/>
      </c>
      <c r="H41" s="36">
        <f>IF(A41="","",'Disponibilidade'!E33)</f>
        <v/>
      </c>
      <c r="I41" s="37">
        <f>IF(A41="","",'Disponibilidade'!I33)</f>
        <v/>
      </c>
      <c r="J41" s="26">
        <f>IF(A41="","",'Disponibilidade'!J33)</f>
        <v/>
      </c>
      <c r="K41" s="37">
        <f>IF(A41="","",'Disponibilidade'!K33)</f>
        <v/>
      </c>
      <c r="L41" s="23">
        <f>IF(A41="","",IF(OR($B$2="",$B$3="",$B$4="",$B$5="",$B$6="",$B$7="",$B$8=""),"Preencha a consulta",IF($B$4&lt;=$B$3,"Horário consultado inválido",IF(OR('Disponibilidade'!$L33&lt;&gt;"OK",IFERROR(INDEX('Voluntários'!$F$2:$F$101,MATCH(B41,'Voluntários'!$A$2:$A$101,0)),"")&lt;&gt;"OK"),"Revisar cadastro",IF(D41&lt;&gt;"Ativo","Inativo",IF('Disponibilidade'!$C33&lt;&gt;$B$9,"Fora do dia",IF(OR(G41&gt;$B$3,H41&lt;$B$4),"Fora do horário",IF(OR('Disponibilidade'!$H33&gt;$B$2,AND(I41&lt;&gt;"",I41&lt;$B$2)),"Fora da validade",IF(AND(E41&lt;&gt;$B$5,E41&lt;&gt;"Qualquer área"),"Outra preferência",IF(F41="Indisponível","Indisponível",IF(AND(F41="Talvez",$B$6="Não"),"Talvez não incluído",IF($B$7-K41&gt;$B$8,"Apto — confirmar atualização","Apto para contato"))))))))))))</f>
        <v/>
      </c>
    </row>
    <row r="42">
      <c r="A42" s="23">
        <f>IF('Disponibilidade'!A34="","",'Disponibilidade'!A34)</f>
        <v/>
      </c>
      <c r="B42" s="23">
        <f>IF(A42="","",'Disponibilidade'!B34)</f>
        <v/>
      </c>
      <c r="C42" s="23">
        <f>IF(B42="","",IFERROR(INDEX('Voluntários'!$B$2:$B$101,MATCH(B42,'Voluntários'!$A$2:$A$101,0)),"Código não cadastrado"))</f>
        <v/>
      </c>
      <c r="D42" s="23">
        <f>IF(B42="","",IFERROR(INDEX('Voluntários'!$C$2:$C$101,MATCH(B42,'Voluntários'!$A$2:$A$101,0)),""))</f>
        <v/>
      </c>
      <c r="E42" s="23">
        <f>IF(A42="","",'Disponibilidade'!F34)</f>
        <v/>
      </c>
      <c r="F42" s="23">
        <f>IF(A42="","",'Disponibilidade'!G34)</f>
        <v/>
      </c>
      <c r="G42" s="36">
        <f>IF(A42="","",'Disponibilidade'!D34)</f>
        <v/>
      </c>
      <c r="H42" s="36">
        <f>IF(A42="","",'Disponibilidade'!E34)</f>
        <v/>
      </c>
      <c r="I42" s="37">
        <f>IF(A42="","",'Disponibilidade'!I34)</f>
        <v/>
      </c>
      <c r="J42" s="26">
        <f>IF(A42="","",'Disponibilidade'!J34)</f>
        <v/>
      </c>
      <c r="K42" s="37">
        <f>IF(A42="","",'Disponibilidade'!K34)</f>
        <v/>
      </c>
      <c r="L42" s="23">
        <f>IF(A42="","",IF(OR($B$2="",$B$3="",$B$4="",$B$5="",$B$6="",$B$7="",$B$8=""),"Preencha a consulta",IF($B$4&lt;=$B$3,"Horário consultado inválido",IF(OR('Disponibilidade'!$L34&lt;&gt;"OK",IFERROR(INDEX('Voluntários'!$F$2:$F$101,MATCH(B42,'Voluntários'!$A$2:$A$101,0)),"")&lt;&gt;"OK"),"Revisar cadastro",IF(D42&lt;&gt;"Ativo","Inativo",IF('Disponibilidade'!$C34&lt;&gt;$B$9,"Fora do dia",IF(OR(G42&gt;$B$3,H42&lt;$B$4),"Fora do horário",IF(OR('Disponibilidade'!$H34&gt;$B$2,AND(I42&lt;&gt;"",I42&lt;$B$2)),"Fora da validade",IF(AND(E42&lt;&gt;$B$5,E42&lt;&gt;"Qualquer área"),"Outra preferência",IF(F42="Indisponível","Indisponível",IF(AND(F42="Talvez",$B$6="Não"),"Talvez não incluído",IF($B$7-K42&gt;$B$8,"Apto — confirmar atualização","Apto para contato"))))))))))))</f>
        <v/>
      </c>
    </row>
    <row r="43">
      <c r="A43" s="23">
        <f>IF('Disponibilidade'!A35="","",'Disponibilidade'!A35)</f>
        <v/>
      </c>
      <c r="B43" s="23">
        <f>IF(A43="","",'Disponibilidade'!B35)</f>
        <v/>
      </c>
      <c r="C43" s="23">
        <f>IF(B43="","",IFERROR(INDEX('Voluntários'!$B$2:$B$101,MATCH(B43,'Voluntários'!$A$2:$A$101,0)),"Código não cadastrado"))</f>
        <v/>
      </c>
      <c r="D43" s="23">
        <f>IF(B43="","",IFERROR(INDEX('Voluntários'!$C$2:$C$101,MATCH(B43,'Voluntários'!$A$2:$A$101,0)),""))</f>
        <v/>
      </c>
      <c r="E43" s="23">
        <f>IF(A43="","",'Disponibilidade'!F35)</f>
        <v/>
      </c>
      <c r="F43" s="23">
        <f>IF(A43="","",'Disponibilidade'!G35)</f>
        <v/>
      </c>
      <c r="G43" s="36">
        <f>IF(A43="","",'Disponibilidade'!D35)</f>
        <v/>
      </c>
      <c r="H43" s="36">
        <f>IF(A43="","",'Disponibilidade'!E35)</f>
        <v/>
      </c>
      <c r="I43" s="37">
        <f>IF(A43="","",'Disponibilidade'!I35)</f>
        <v/>
      </c>
      <c r="J43" s="26">
        <f>IF(A43="","",'Disponibilidade'!J35)</f>
        <v/>
      </c>
      <c r="K43" s="37">
        <f>IF(A43="","",'Disponibilidade'!K35)</f>
        <v/>
      </c>
      <c r="L43" s="23">
        <f>IF(A43="","",IF(OR($B$2="",$B$3="",$B$4="",$B$5="",$B$6="",$B$7="",$B$8=""),"Preencha a consulta",IF($B$4&lt;=$B$3,"Horário consultado inválido",IF(OR('Disponibilidade'!$L35&lt;&gt;"OK",IFERROR(INDEX('Voluntários'!$F$2:$F$101,MATCH(B43,'Voluntários'!$A$2:$A$101,0)),"")&lt;&gt;"OK"),"Revisar cadastro",IF(D43&lt;&gt;"Ativo","Inativo",IF('Disponibilidade'!$C35&lt;&gt;$B$9,"Fora do dia",IF(OR(G43&gt;$B$3,H43&lt;$B$4),"Fora do horário",IF(OR('Disponibilidade'!$H35&gt;$B$2,AND(I43&lt;&gt;"",I43&lt;$B$2)),"Fora da validade",IF(AND(E43&lt;&gt;$B$5,E43&lt;&gt;"Qualquer área"),"Outra preferência",IF(F43="Indisponível","Indisponível",IF(AND(F43="Talvez",$B$6="Não"),"Talvez não incluído",IF($B$7-K43&gt;$B$8,"Apto — confirmar atualização","Apto para contato"))))))))))))</f>
        <v/>
      </c>
    </row>
    <row r="44">
      <c r="A44" s="23">
        <f>IF('Disponibilidade'!A36="","",'Disponibilidade'!A36)</f>
        <v/>
      </c>
      <c r="B44" s="23">
        <f>IF(A44="","",'Disponibilidade'!B36)</f>
        <v/>
      </c>
      <c r="C44" s="23">
        <f>IF(B44="","",IFERROR(INDEX('Voluntários'!$B$2:$B$101,MATCH(B44,'Voluntários'!$A$2:$A$101,0)),"Código não cadastrado"))</f>
        <v/>
      </c>
      <c r="D44" s="23">
        <f>IF(B44="","",IFERROR(INDEX('Voluntários'!$C$2:$C$101,MATCH(B44,'Voluntários'!$A$2:$A$101,0)),""))</f>
        <v/>
      </c>
      <c r="E44" s="23">
        <f>IF(A44="","",'Disponibilidade'!F36)</f>
        <v/>
      </c>
      <c r="F44" s="23">
        <f>IF(A44="","",'Disponibilidade'!G36)</f>
        <v/>
      </c>
      <c r="G44" s="36">
        <f>IF(A44="","",'Disponibilidade'!D36)</f>
        <v/>
      </c>
      <c r="H44" s="36">
        <f>IF(A44="","",'Disponibilidade'!E36)</f>
        <v/>
      </c>
      <c r="I44" s="37">
        <f>IF(A44="","",'Disponibilidade'!I36)</f>
        <v/>
      </c>
      <c r="J44" s="26">
        <f>IF(A44="","",'Disponibilidade'!J36)</f>
        <v/>
      </c>
      <c r="K44" s="37">
        <f>IF(A44="","",'Disponibilidade'!K36)</f>
        <v/>
      </c>
      <c r="L44" s="23">
        <f>IF(A44="","",IF(OR($B$2="",$B$3="",$B$4="",$B$5="",$B$6="",$B$7="",$B$8=""),"Preencha a consulta",IF($B$4&lt;=$B$3,"Horário consultado inválido",IF(OR('Disponibilidade'!$L36&lt;&gt;"OK",IFERROR(INDEX('Voluntários'!$F$2:$F$101,MATCH(B44,'Voluntários'!$A$2:$A$101,0)),"")&lt;&gt;"OK"),"Revisar cadastro",IF(D44&lt;&gt;"Ativo","Inativo",IF('Disponibilidade'!$C36&lt;&gt;$B$9,"Fora do dia",IF(OR(G44&gt;$B$3,H44&lt;$B$4),"Fora do horário",IF(OR('Disponibilidade'!$H36&gt;$B$2,AND(I44&lt;&gt;"",I44&lt;$B$2)),"Fora da validade",IF(AND(E44&lt;&gt;$B$5,E44&lt;&gt;"Qualquer área"),"Outra preferência",IF(F44="Indisponível","Indisponível",IF(AND(F44="Talvez",$B$6="Não"),"Talvez não incluído",IF($B$7-K44&gt;$B$8,"Apto — confirmar atualização","Apto para contato"))))))))))))</f>
        <v/>
      </c>
    </row>
    <row r="45">
      <c r="A45" s="23">
        <f>IF('Disponibilidade'!A37="","",'Disponibilidade'!A37)</f>
        <v/>
      </c>
      <c r="B45" s="23">
        <f>IF(A45="","",'Disponibilidade'!B37)</f>
        <v/>
      </c>
      <c r="C45" s="23">
        <f>IF(B45="","",IFERROR(INDEX('Voluntários'!$B$2:$B$101,MATCH(B45,'Voluntários'!$A$2:$A$101,0)),"Código não cadastrado"))</f>
        <v/>
      </c>
      <c r="D45" s="23">
        <f>IF(B45="","",IFERROR(INDEX('Voluntários'!$C$2:$C$101,MATCH(B45,'Voluntários'!$A$2:$A$101,0)),""))</f>
        <v/>
      </c>
      <c r="E45" s="23">
        <f>IF(A45="","",'Disponibilidade'!F37)</f>
        <v/>
      </c>
      <c r="F45" s="23">
        <f>IF(A45="","",'Disponibilidade'!G37)</f>
        <v/>
      </c>
      <c r="G45" s="36">
        <f>IF(A45="","",'Disponibilidade'!D37)</f>
        <v/>
      </c>
      <c r="H45" s="36">
        <f>IF(A45="","",'Disponibilidade'!E37)</f>
        <v/>
      </c>
      <c r="I45" s="37">
        <f>IF(A45="","",'Disponibilidade'!I37)</f>
        <v/>
      </c>
      <c r="J45" s="26">
        <f>IF(A45="","",'Disponibilidade'!J37)</f>
        <v/>
      </c>
      <c r="K45" s="37">
        <f>IF(A45="","",'Disponibilidade'!K37)</f>
        <v/>
      </c>
      <c r="L45" s="23">
        <f>IF(A45="","",IF(OR($B$2="",$B$3="",$B$4="",$B$5="",$B$6="",$B$7="",$B$8=""),"Preencha a consulta",IF($B$4&lt;=$B$3,"Horário consultado inválido",IF(OR('Disponibilidade'!$L37&lt;&gt;"OK",IFERROR(INDEX('Voluntários'!$F$2:$F$101,MATCH(B45,'Voluntários'!$A$2:$A$101,0)),"")&lt;&gt;"OK"),"Revisar cadastro",IF(D45&lt;&gt;"Ativo","Inativo",IF('Disponibilidade'!$C37&lt;&gt;$B$9,"Fora do dia",IF(OR(G45&gt;$B$3,H45&lt;$B$4),"Fora do horário",IF(OR('Disponibilidade'!$H37&gt;$B$2,AND(I45&lt;&gt;"",I45&lt;$B$2)),"Fora da validade",IF(AND(E45&lt;&gt;$B$5,E45&lt;&gt;"Qualquer área"),"Outra preferência",IF(F45="Indisponível","Indisponível",IF(AND(F45="Talvez",$B$6="Não"),"Talvez não incluído",IF($B$7-K45&gt;$B$8,"Apto — confirmar atualização","Apto para contato"))))))))))))</f>
        <v/>
      </c>
    </row>
    <row r="46">
      <c r="A46" s="23">
        <f>IF('Disponibilidade'!A38="","",'Disponibilidade'!A38)</f>
        <v/>
      </c>
      <c r="B46" s="23">
        <f>IF(A46="","",'Disponibilidade'!B38)</f>
        <v/>
      </c>
      <c r="C46" s="23">
        <f>IF(B46="","",IFERROR(INDEX('Voluntários'!$B$2:$B$101,MATCH(B46,'Voluntários'!$A$2:$A$101,0)),"Código não cadastrado"))</f>
        <v/>
      </c>
      <c r="D46" s="23">
        <f>IF(B46="","",IFERROR(INDEX('Voluntários'!$C$2:$C$101,MATCH(B46,'Voluntários'!$A$2:$A$101,0)),""))</f>
        <v/>
      </c>
      <c r="E46" s="23">
        <f>IF(A46="","",'Disponibilidade'!F38)</f>
        <v/>
      </c>
      <c r="F46" s="23">
        <f>IF(A46="","",'Disponibilidade'!G38)</f>
        <v/>
      </c>
      <c r="G46" s="36">
        <f>IF(A46="","",'Disponibilidade'!D38)</f>
        <v/>
      </c>
      <c r="H46" s="36">
        <f>IF(A46="","",'Disponibilidade'!E38)</f>
        <v/>
      </c>
      <c r="I46" s="37">
        <f>IF(A46="","",'Disponibilidade'!I38)</f>
        <v/>
      </c>
      <c r="J46" s="26">
        <f>IF(A46="","",'Disponibilidade'!J38)</f>
        <v/>
      </c>
      <c r="K46" s="37">
        <f>IF(A46="","",'Disponibilidade'!K38)</f>
        <v/>
      </c>
      <c r="L46" s="23">
        <f>IF(A46="","",IF(OR($B$2="",$B$3="",$B$4="",$B$5="",$B$6="",$B$7="",$B$8=""),"Preencha a consulta",IF($B$4&lt;=$B$3,"Horário consultado inválido",IF(OR('Disponibilidade'!$L38&lt;&gt;"OK",IFERROR(INDEX('Voluntários'!$F$2:$F$101,MATCH(B46,'Voluntários'!$A$2:$A$101,0)),"")&lt;&gt;"OK"),"Revisar cadastro",IF(D46&lt;&gt;"Ativo","Inativo",IF('Disponibilidade'!$C38&lt;&gt;$B$9,"Fora do dia",IF(OR(G46&gt;$B$3,H46&lt;$B$4),"Fora do horário",IF(OR('Disponibilidade'!$H38&gt;$B$2,AND(I46&lt;&gt;"",I46&lt;$B$2)),"Fora da validade",IF(AND(E46&lt;&gt;$B$5,E46&lt;&gt;"Qualquer área"),"Outra preferência",IF(F46="Indisponível","Indisponível",IF(AND(F46="Talvez",$B$6="Não"),"Talvez não incluído",IF($B$7-K46&gt;$B$8,"Apto — confirmar atualização","Apto para contato"))))))))))))</f>
        <v/>
      </c>
    </row>
    <row r="47">
      <c r="A47" s="23">
        <f>IF('Disponibilidade'!A39="","",'Disponibilidade'!A39)</f>
        <v/>
      </c>
      <c r="B47" s="23">
        <f>IF(A47="","",'Disponibilidade'!B39)</f>
        <v/>
      </c>
      <c r="C47" s="23">
        <f>IF(B47="","",IFERROR(INDEX('Voluntários'!$B$2:$B$101,MATCH(B47,'Voluntários'!$A$2:$A$101,0)),"Código não cadastrado"))</f>
        <v/>
      </c>
      <c r="D47" s="23">
        <f>IF(B47="","",IFERROR(INDEX('Voluntários'!$C$2:$C$101,MATCH(B47,'Voluntários'!$A$2:$A$101,0)),""))</f>
        <v/>
      </c>
      <c r="E47" s="23">
        <f>IF(A47="","",'Disponibilidade'!F39)</f>
        <v/>
      </c>
      <c r="F47" s="23">
        <f>IF(A47="","",'Disponibilidade'!G39)</f>
        <v/>
      </c>
      <c r="G47" s="36">
        <f>IF(A47="","",'Disponibilidade'!D39)</f>
        <v/>
      </c>
      <c r="H47" s="36">
        <f>IF(A47="","",'Disponibilidade'!E39)</f>
        <v/>
      </c>
      <c r="I47" s="37">
        <f>IF(A47="","",'Disponibilidade'!I39)</f>
        <v/>
      </c>
      <c r="J47" s="26">
        <f>IF(A47="","",'Disponibilidade'!J39)</f>
        <v/>
      </c>
      <c r="K47" s="37">
        <f>IF(A47="","",'Disponibilidade'!K39)</f>
        <v/>
      </c>
      <c r="L47" s="23">
        <f>IF(A47="","",IF(OR($B$2="",$B$3="",$B$4="",$B$5="",$B$6="",$B$7="",$B$8=""),"Preencha a consulta",IF($B$4&lt;=$B$3,"Horário consultado inválido",IF(OR('Disponibilidade'!$L39&lt;&gt;"OK",IFERROR(INDEX('Voluntários'!$F$2:$F$101,MATCH(B47,'Voluntários'!$A$2:$A$101,0)),"")&lt;&gt;"OK"),"Revisar cadastro",IF(D47&lt;&gt;"Ativo","Inativo",IF('Disponibilidade'!$C39&lt;&gt;$B$9,"Fora do dia",IF(OR(G47&gt;$B$3,H47&lt;$B$4),"Fora do horário",IF(OR('Disponibilidade'!$H39&gt;$B$2,AND(I47&lt;&gt;"",I47&lt;$B$2)),"Fora da validade",IF(AND(E47&lt;&gt;$B$5,E47&lt;&gt;"Qualquer área"),"Outra preferência",IF(F47="Indisponível","Indisponível",IF(AND(F47="Talvez",$B$6="Não"),"Talvez não incluído",IF($B$7-K47&gt;$B$8,"Apto — confirmar atualização","Apto para contato"))))))))))))</f>
        <v/>
      </c>
    </row>
    <row r="48">
      <c r="A48" s="23">
        <f>IF('Disponibilidade'!A40="","",'Disponibilidade'!A40)</f>
        <v/>
      </c>
      <c r="B48" s="23">
        <f>IF(A48="","",'Disponibilidade'!B40)</f>
        <v/>
      </c>
      <c r="C48" s="23">
        <f>IF(B48="","",IFERROR(INDEX('Voluntários'!$B$2:$B$101,MATCH(B48,'Voluntários'!$A$2:$A$101,0)),"Código não cadastrado"))</f>
        <v/>
      </c>
      <c r="D48" s="23">
        <f>IF(B48="","",IFERROR(INDEX('Voluntários'!$C$2:$C$101,MATCH(B48,'Voluntários'!$A$2:$A$101,0)),""))</f>
        <v/>
      </c>
      <c r="E48" s="23">
        <f>IF(A48="","",'Disponibilidade'!F40)</f>
        <v/>
      </c>
      <c r="F48" s="23">
        <f>IF(A48="","",'Disponibilidade'!G40)</f>
        <v/>
      </c>
      <c r="G48" s="36">
        <f>IF(A48="","",'Disponibilidade'!D40)</f>
        <v/>
      </c>
      <c r="H48" s="36">
        <f>IF(A48="","",'Disponibilidade'!E40)</f>
        <v/>
      </c>
      <c r="I48" s="37">
        <f>IF(A48="","",'Disponibilidade'!I40)</f>
        <v/>
      </c>
      <c r="J48" s="26">
        <f>IF(A48="","",'Disponibilidade'!J40)</f>
        <v/>
      </c>
      <c r="K48" s="37">
        <f>IF(A48="","",'Disponibilidade'!K40)</f>
        <v/>
      </c>
      <c r="L48" s="23">
        <f>IF(A48="","",IF(OR($B$2="",$B$3="",$B$4="",$B$5="",$B$6="",$B$7="",$B$8=""),"Preencha a consulta",IF($B$4&lt;=$B$3,"Horário consultado inválido",IF(OR('Disponibilidade'!$L40&lt;&gt;"OK",IFERROR(INDEX('Voluntários'!$F$2:$F$101,MATCH(B48,'Voluntários'!$A$2:$A$101,0)),"")&lt;&gt;"OK"),"Revisar cadastro",IF(D48&lt;&gt;"Ativo","Inativo",IF('Disponibilidade'!$C40&lt;&gt;$B$9,"Fora do dia",IF(OR(G48&gt;$B$3,H48&lt;$B$4),"Fora do horário",IF(OR('Disponibilidade'!$H40&gt;$B$2,AND(I48&lt;&gt;"",I48&lt;$B$2)),"Fora da validade",IF(AND(E48&lt;&gt;$B$5,E48&lt;&gt;"Qualquer área"),"Outra preferência",IF(F48="Indisponível","Indisponível",IF(AND(F48="Talvez",$B$6="Não"),"Talvez não incluído",IF($B$7-K48&gt;$B$8,"Apto — confirmar atualização","Apto para contato"))))))))))))</f>
        <v/>
      </c>
    </row>
    <row r="49">
      <c r="A49" s="23">
        <f>IF('Disponibilidade'!A41="","",'Disponibilidade'!A41)</f>
        <v/>
      </c>
      <c r="B49" s="23">
        <f>IF(A49="","",'Disponibilidade'!B41)</f>
        <v/>
      </c>
      <c r="C49" s="23">
        <f>IF(B49="","",IFERROR(INDEX('Voluntários'!$B$2:$B$101,MATCH(B49,'Voluntários'!$A$2:$A$101,0)),"Código não cadastrado"))</f>
        <v/>
      </c>
      <c r="D49" s="23">
        <f>IF(B49="","",IFERROR(INDEX('Voluntários'!$C$2:$C$101,MATCH(B49,'Voluntários'!$A$2:$A$101,0)),""))</f>
        <v/>
      </c>
      <c r="E49" s="23">
        <f>IF(A49="","",'Disponibilidade'!F41)</f>
        <v/>
      </c>
      <c r="F49" s="23">
        <f>IF(A49="","",'Disponibilidade'!G41)</f>
        <v/>
      </c>
      <c r="G49" s="36">
        <f>IF(A49="","",'Disponibilidade'!D41)</f>
        <v/>
      </c>
      <c r="H49" s="36">
        <f>IF(A49="","",'Disponibilidade'!E41)</f>
        <v/>
      </c>
      <c r="I49" s="37">
        <f>IF(A49="","",'Disponibilidade'!I41)</f>
        <v/>
      </c>
      <c r="J49" s="26">
        <f>IF(A49="","",'Disponibilidade'!J41)</f>
        <v/>
      </c>
      <c r="K49" s="37">
        <f>IF(A49="","",'Disponibilidade'!K41)</f>
        <v/>
      </c>
      <c r="L49" s="23">
        <f>IF(A49="","",IF(OR($B$2="",$B$3="",$B$4="",$B$5="",$B$6="",$B$7="",$B$8=""),"Preencha a consulta",IF($B$4&lt;=$B$3,"Horário consultado inválido",IF(OR('Disponibilidade'!$L41&lt;&gt;"OK",IFERROR(INDEX('Voluntários'!$F$2:$F$101,MATCH(B49,'Voluntários'!$A$2:$A$101,0)),"")&lt;&gt;"OK"),"Revisar cadastro",IF(D49&lt;&gt;"Ativo","Inativo",IF('Disponibilidade'!$C41&lt;&gt;$B$9,"Fora do dia",IF(OR(G49&gt;$B$3,H49&lt;$B$4),"Fora do horário",IF(OR('Disponibilidade'!$H41&gt;$B$2,AND(I49&lt;&gt;"",I49&lt;$B$2)),"Fora da validade",IF(AND(E49&lt;&gt;$B$5,E49&lt;&gt;"Qualquer área"),"Outra preferência",IF(F49="Indisponível","Indisponível",IF(AND(F49="Talvez",$B$6="Não"),"Talvez não incluído",IF($B$7-K49&gt;$B$8,"Apto — confirmar atualização","Apto para contato"))))))))))))</f>
        <v/>
      </c>
    </row>
    <row r="50">
      <c r="A50" s="23">
        <f>IF('Disponibilidade'!A42="","",'Disponibilidade'!A42)</f>
        <v/>
      </c>
      <c r="B50" s="23">
        <f>IF(A50="","",'Disponibilidade'!B42)</f>
        <v/>
      </c>
      <c r="C50" s="23">
        <f>IF(B50="","",IFERROR(INDEX('Voluntários'!$B$2:$B$101,MATCH(B50,'Voluntários'!$A$2:$A$101,0)),"Código não cadastrado"))</f>
        <v/>
      </c>
      <c r="D50" s="23">
        <f>IF(B50="","",IFERROR(INDEX('Voluntários'!$C$2:$C$101,MATCH(B50,'Voluntários'!$A$2:$A$101,0)),""))</f>
        <v/>
      </c>
      <c r="E50" s="23">
        <f>IF(A50="","",'Disponibilidade'!F42)</f>
        <v/>
      </c>
      <c r="F50" s="23">
        <f>IF(A50="","",'Disponibilidade'!G42)</f>
        <v/>
      </c>
      <c r="G50" s="36">
        <f>IF(A50="","",'Disponibilidade'!D42)</f>
        <v/>
      </c>
      <c r="H50" s="36">
        <f>IF(A50="","",'Disponibilidade'!E42)</f>
        <v/>
      </c>
      <c r="I50" s="37">
        <f>IF(A50="","",'Disponibilidade'!I42)</f>
        <v/>
      </c>
      <c r="J50" s="26">
        <f>IF(A50="","",'Disponibilidade'!J42)</f>
        <v/>
      </c>
      <c r="K50" s="37">
        <f>IF(A50="","",'Disponibilidade'!K42)</f>
        <v/>
      </c>
      <c r="L50" s="23">
        <f>IF(A50="","",IF(OR($B$2="",$B$3="",$B$4="",$B$5="",$B$6="",$B$7="",$B$8=""),"Preencha a consulta",IF($B$4&lt;=$B$3,"Horário consultado inválido",IF(OR('Disponibilidade'!$L42&lt;&gt;"OK",IFERROR(INDEX('Voluntários'!$F$2:$F$101,MATCH(B50,'Voluntários'!$A$2:$A$101,0)),"")&lt;&gt;"OK"),"Revisar cadastro",IF(D50&lt;&gt;"Ativo","Inativo",IF('Disponibilidade'!$C42&lt;&gt;$B$9,"Fora do dia",IF(OR(G50&gt;$B$3,H50&lt;$B$4),"Fora do horário",IF(OR('Disponibilidade'!$H42&gt;$B$2,AND(I50&lt;&gt;"",I50&lt;$B$2)),"Fora da validade",IF(AND(E50&lt;&gt;$B$5,E50&lt;&gt;"Qualquer área"),"Outra preferência",IF(F50="Indisponível","Indisponível",IF(AND(F50="Talvez",$B$6="Não"),"Talvez não incluído",IF($B$7-K50&gt;$B$8,"Apto — confirmar atualização","Apto para contato"))))))))))))</f>
        <v/>
      </c>
    </row>
    <row r="51">
      <c r="A51" s="23">
        <f>IF('Disponibilidade'!A43="","",'Disponibilidade'!A43)</f>
        <v/>
      </c>
      <c r="B51" s="23">
        <f>IF(A51="","",'Disponibilidade'!B43)</f>
        <v/>
      </c>
      <c r="C51" s="23">
        <f>IF(B51="","",IFERROR(INDEX('Voluntários'!$B$2:$B$101,MATCH(B51,'Voluntários'!$A$2:$A$101,0)),"Código não cadastrado"))</f>
        <v/>
      </c>
      <c r="D51" s="23">
        <f>IF(B51="","",IFERROR(INDEX('Voluntários'!$C$2:$C$101,MATCH(B51,'Voluntários'!$A$2:$A$101,0)),""))</f>
        <v/>
      </c>
      <c r="E51" s="23">
        <f>IF(A51="","",'Disponibilidade'!F43)</f>
        <v/>
      </c>
      <c r="F51" s="23">
        <f>IF(A51="","",'Disponibilidade'!G43)</f>
        <v/>
      </c>
      <c r="G51" s="36">
        <f>IF(A51="","",'Disponibilidade'!D43)</f>
        <v/>
      </c>
      <c r="H51" s="36">
        <f>IF(A51="","",'Disponibilidade'!E43)</f>
        <v/>
      </c>
      <c r="I51" s="37">
        <f>IF(A51="","",'Disponibilidade'!I43)</f>
        <v/>
      </c>
      <c r="J51" s="26">
        <f>IF(A51="","",'Disponibilidade'!J43)</f>
        <v/>
      </c>
      <c r="K51" s="37">
        <f>IF(A51="","",'Disponibilidade'!K43)</f>
        <v/>
      </c>
      <c r="L51" s="23">
        <f>IF(A51="","",IF(OR($B$2="",$B$3="",$B$4="",$B$5="",$B$6="",$B$7="",$B$8=""),"Preencha a consulta",IF($B$4&lt;=$B$3,"Horário consultado inválido",IF(OR('Disponibilidade'!$L43&lt;&gt;"OK",IFERROR(INDEX('Voluntários'!$F$2:$F$101,MATCH(B51,'Voluntários'!$A$2:$A$101,0)),"")&lt;&gt;"OK"),"Revisar cadastro",IF(D51&lt;&gt;"Ativo","Inativo",IF('Disponibilidade'!$C43&lt;&gt;$B$9,"Fora do dia",IF(OR(G51&gt;$B$3,H51&lt;$B$4),"Fora do horário",IF(OR('Disponibilidade'!$H43&gt;$B$2,AND(I51&lt;&gt;"",I51&lt;$B$2)),"Fora da validade",IF(AND(E51&lt;&gt;$B$5,E51&lt;&gt;"Qualquer área"),"Outra preferência",IF(F51="Indisponível","Indisponível",IF(AND(F51="Talvez",$B$6="Não"),"Talvez não incluído",IF($B$7-K51&gt;$B$8,"Apto — confirmar atualização","Apto para contato"))))))))))))</f>
        <v/>
      </c>
    </row>
    <row r="52">
      <c r="A52" s="23">
        <f>IF('Disponibilidade'!A44="","",'Disponibilidade'!A44)</f>
        <v/>
      </c>
      <c r="B52" s="23">
        <f>IF(A52="","",'Disponibilidade'!B44)</f>
        <v/>
      </c>
      <c r="C52" s="23">
        <f>IF(B52="","",IFERROR(INDEX('Voluntários'!$B$2:$B$101,MATCH(B52,'Voluntários'!$A$2:$A$101,0)),"Código não cadastrado"))</f>
        <v/>
      </c>
      <c r="D52" s="23">
        <f>IF(B52="","",IFERROR(INDEX('Voluntários'!$C$2:$C$101,MATCH(B52,'Voluntários'!$A$2:$A$101,0)),""))</f>
        <v/>
      </c>
      <c r="E52" s="23">
        <f>IF(A52="","",'Disponibilidade'!F44)</f>
        <v/>
      </c>
      <c r="F52" s="23">
        <f>IF(A52="","",'Disponibilidade'!G44)</f>
        <v/>
      </c>
      <c r="G52" s="36">
        <f>IF(A52="","",'Disponibilidade'!D44)</f>
        <v/>
      </c>
      <c r="H52" s="36">
        <f>IF(A52="","",'Disponibilidade'!E44)</f>
        <v/>
      </c>
      <c r="I52" s="37">
        <f>IF(A52="","",'Disponibilidade'!I44)</f>
        <v/>
      </c>
      <c r="J52" s="26">
        <f>IF(A52="","",'Disponibilidade'!J44)</f>
        <v/>
      </c>
      <c r="K52" s="37">
        <f>IF(A52="","",'Disponibilidade'!K44)</f>
        <v/>
      </c>
      <c r="L52" s="23">
        <f>IF(A52="","",IF(OR($B$2="",$B$3="",$B$4="",$B$5="",$B$6="",$B$7="",$B$8=""),"Preencha a consulta",IF($B$4&lt;=$B$3,"Horário consultado inválido",IF(OR('Disponibilidade'!$L44&lt;&gt;"OK",IFERROR(INDEX('Voluntários'!$F$2:$F$101,MATCH(B52,'Voluntários'!$A$2:$A$101,0)),"")&lt;&gt;"OK"),"Revisar cadastro",IF(D52&lt;&gt;"Ativo","Inativo",IF('Disponibilidade'!$C44&lt;&gt;$B$9,"Fora do dia",IF(OR(G52&gt;$B$3,H52&lt;$B$4),"Fora do horário",IF(OR('Disponibilidade'!$H44&gt;$B$2,AND(I52&lt;&gt;"",I52&lt;$B$2)),"Fora da validade",IF(AND(E52&lt;&gt;$B$5,E52&lt;&gt;"Qualquer área"),"Outra preferência",IF(F52="Indisponível","Indisponível",IF(AND(F52="Talvez",$B$6="Não"),"Talvez não incluído",IF($B$7-K52&gt;$B$8,"Apto — confirmar atualização","Apto para contato"))))))))))))</f>
        <v/>
      </c>
    </row>
    <row r="53">
      <c r="A53" s="23">
        <f>IF('Disponibilidade'!A45="","",'Disponibilidade'!A45)</f>
        <v/>
      </c>
      <c r="B53" s="23">
        <f>IF(A53="","",'Disponibilidade'!B45)</f>
        <v/>
      </c>
      <c r="C53" s="23">
        <f>IF(B53="","",IFERROR(INDEX('Voluntários'!$B$2:$B$101,MATCH(B53,'Voluntários'!$A$2:$A$101,0)),"Código não cadastrado"))</f>
        <v/>
      </c>
      <c r="D53" s="23">
        <f>IF(B53="","",IFERROR(INDEX('Voluntários'!$C$2:$C$101,MATCH(B53,'Voluntários'!$A$2:$A$101,0)),""))</f>
        <v/>
      </c>
      <c r="E53" s="23">
        <f>IF(A53="","",'Disponibilidade'!F45)</f>
        <v/>
      </c>
      <c r="F53" s="23">
        <f>IF(A53="","",'Disponibilidade'!G45)</f>
        <v/>
      </c>
      <c r="G53" s="36">
        <f>IF(A53="","",'Disponibilidade'!D45)</f>
        <v/>
      </c>
      <c r="H53" s="36">
        <f>IF(A53="","",'Disponibilidade'!E45)</f>
        <v/>
      </c>
      <c r="I53" s="37">
        <f>IF(A53="","",'Disponibilidade'!I45)</f>
        <v/>
      </c>
      <c r="J53" s="26">
        <f>IF(A53="","",'Disponibilidade'!J45)</f>
        <v/>
      </c>
      <c r="K53" s="37">
        <f>IF(A53="","",'Disponibilidade'!K45)</f>
        <v/>
      </c>
      <c r="L53" s="23">
        <f>IF(A53="","",IF(OR($B$2="",$B$3="",$B$4="",$B$5="",$B$6="",$B$7="",$B$8=""),"Preencha a consulta",IF($B$4&lt;=$B$3,"Horário consultado inválido",IF(OR('Disponibilidade'!$L45&lt;&gt;"OK",IFERROR(INDEX('Voluntários'!$F$2:$F$101,MATCH(B53,'Voluntários'!$A$2:$A$101,0)),"")&lt;&gt;"OK"),"Revisar cadastro",IF(D53&lt;&gt;"Ativo","Inativo",IF('Disponibilidade'!$C45&lt;&gt;$B$9,"Fora do dia",IF(OR(G53&gt;$B$3,H53&lt;$B$4),"Fora do horário",IF(OR('Disponibilidade'!$H45&gt;$B$2,AND(I53&lt;&gt;"",I53&lt;$B$2)),"Fora da validade",IF(AND(E53&lt;&gt;$B$5,E53&lt;&gt;"Qualquer área"),"Outra preferência",IF(F53="Indisponível","Indisponível",IF(AND(F53="Talvez",$B$6="Não"),"Talvez não incluído",IF($B$7-K53&gt;$B$8,"Apto — confirmar atualização","Apto para contato"))))))))))))</f>
        <v/>
      </c>
    </row>
    <row r="54">
      <c r="A54" s="23">
        <f>IF('Disponibilidade'!A46="","",'Disponibilidade'!A46)</f>
        <v/>
      </c>
      <c r="B54" s="23">
        <f>IF(A54="","",'Disponibilidade'!B46)</f>
        <v/>
      </c>
      <c r="C54" s="23">
        <f>IF(B54="","",IFERROR(INDEX('Voluntários'!$B$2:$B$101,MATCH(B54,'Voluntários'!$A$2:$A$101,0)),"Código não cadastrado"))</f>
        <v/>
      </c>
      <c r="D54" s="23">
        <f>IF(B54="","",IFERROR(INDEX('Voluntários'!$C$2:$C$101,MATCH(B54,'Voluntários'!$A$2:$A$101,0)),""))</f>
        <v/>
      </c>
      <c r="E54" s="23">
        <f>IF(A54="","",'Disponibilidade'!F46)</f>
        <v/>
      </c>
      <c r="F54" s="23">
        <f>IF(A54="","",'Disponibilidade'!G46)</f>
        <v/>
      </c>
      <c r="G54" s="36">
        <f>IF(A54="","",'Disponibilidade'!D46)</f>
        <v/>
      </c>
      <c r="H54" s="36">
        <f>IF(A54="","",'Disponibilidade'!E46)</f>
        <v/>
      </c>
      <c r="I54" s="37">
        <f>IF(A54="","",'Disponibilidade'!I46)</f>
        <v/>
      </c>
      <c r="J54" s="26">
        <f>IF(A54="","",'Disponibilidade'!J46)</f>
        <v/>
      </c>
      <c r="K54" s="37">
        <f>IF(A54="","",'Disponibilidade'!K46)</f>
        <v/>
      </c>
      <c r="L54" s="23">
        <f>IF(A54="","",IF(OR($B$2="",$B$3="",$B$4="",$B$5="",$B$6="",$B$7="",$B$8=""),"Preencha a consulta",IF($B$4&lt;=$B$3,"Horário consultado inválido",IF(OR('Disponibilidade'!$L46&lt;&gt;"OK",IFERROR(INDEX('Voluntários'!$F$2:$F$101,MATCH(B54,'Voluntários'!$A$2:$A$101,0)),"")&lt;&gt;"OK"),"Revisar cadastro",IF(D54&lt;&gt;"Ativo","Inativo",IF('Disponibilidade'!$C46&lt;&gt;$B$9,"Fora do dia",IF(OR(G54&gt;$B$3,H54&lt;$B$4),"Fora do horário",IF(OR('Disponibilidade'!$H46&gt;$B$2,AND(I54&lt;&gt;"",I54&lt;$B$2)),"Fora da validade",IF(AND(E54&lt;&gt;$B$5,E54&lt;&gt;"Qualquer área"),"Outra preferência",IF(F54="Indisponível","Indisponível",IF(AND(F54="Talvez",$B$6="Não"),"Talvez não incluído",IF($B$7-K54&gt;$B$8,"Apto — confirmar atualização","Apto para contato"))))))))))))</f>
        <v/>
      </c>
    </row>
    <row r="55">
      <c r="A55" s="23">
        <f>IF('Disponibilidade'!A47="","",'Disponibilidade'!A47)</f>
        <v/>
      </c>
      <c r="B55" s="23">
        <f>IF(A55="","",'Disponibilidade'!B47)</f>
        <v/>
      </c>
      <c r="C55" s="23">
        <f>IF(B55="","",IFERROR(INDEX('Voluntários'!$B$2:$B$101,MATCH(B55,'Voluntários'!$A$2:$A$101,0)),"Código não cadastrado"))</f>
        <v/>
      </c>
      <c r="D55" s="23">
        <f>IF(B55="","",IFERROR(INDEX('Voluntários'!$C$2:$C$101,MATCH(B55,'Voluntários'!$A$2:$A$101,0)),""))</f>
        <v/>
      </c>
      <c r="E55" s="23">
        <f>IF(A55="","",'Disponibilidade'!F47)</f>
        <v/>
      </c>
      <c r="F55" s="23">
        <f>IF(A55="","",'Disponibilidade'!G47)</f>
        <v/>
      </c>
      <c r="G55" s="36">
        <f>IF(A55="","",'Disponibilidade'!D47)</f>
        <v/>
      </c>
      <c r="H55" s="36">
        <f>IF(A55="","",'Disponibilidade'!E47)</f>
        <v/>
      </c>
      <c r="I55" s="37">
        <f>IF(A55="","",'Disponibilidade'!I47)</f>
        <v/>
      </c>
      <c r="J55" s="26">
        <f>IF(A55="","",'Disponibilidade'!J47)</f>
        <v/>
      </c>
      <c r="K55" s="37">
        <f>IF(A55="","",'Disponibilidade'!K47)</f>
        <v/>
      </c>
      <c r="L55" s="23">
        <f>IF(A55="","",IF(OR($B$2="",$B$3="",$B$4="",$B$5="",$B$6="",$B$7="",$B$8=""),"Preencha a consulta",IF($B$4&lt;=$B$3,"Horário consultado inválido",IF(OR('Disponibilidade'!$L47&lt;&gt;"OK",IFERROR(INDEX('Voluntários'!$F$2:$F$101,MATCH(B55,'Voluntários'!$A$2:$A$101,0)),"")&lt;&gt;"OK"),"Revisar cadastro",IF(D55&lt;&gt;"Ativo","Inativo",IF('Disponibilidade'!$C47&lt;&gt;$B$9,"Fora do dia",IF(OR(G55&gt;$B$3,H55&lt;$B$4),"Fora do horário",IF(OR('Disponibilidade'!$H47&gt;$B$2,AND(I55&lt;&gt;"",I55&lt;$B$2)),"Fora da validade",IF(AND(E55&lt;&gt;$B$5,E55&lt;&gt;"Qualquer área"),"Outra preferência",IF(F55="Indisponível","Indisponível",IF(AND(F55="Talvez",$B$6="Não"),"Talvez não incluído",IF($B$7-K55&gt;$B$8,"Apto — confirmar atualização","Apto para contato"))))))))))))</f>
        <v/>
      </c>
    </row>
    <row r="56">
      <c r="A56" s="23">
        <f>IF('Disponibilidade'!A48="","",'Disponibilidade'!A48)</f>
        <v/>
      </c>
      <c r="B56" s="23">
        <f>IF(A56="","",'Disponibilidade'!B48)</f>
        <v/>
      </c>
      <c r="C56" s="23">
        <f>IF(B56="","",IFERROR(INDEX('Voluntários'!$B$2:$B$101,MATCH(B56,'Voluntários'!$A$2:$A$101,0)),"Código não cadastrado"))</f>
        <v/>
      </c>
      <c r="D56" s="23">
        <f>IF(B56="","",IFERROR(INDEX('Voluntários'!$C$2:$C$101,MATCH(B56,'Voluntários'!$A$2:$A$101,0)),""))</f>
        <v/>
      </c>
      <c r="E56" s="23">
        <f>IF(A56="","",'Disponibilidade'!F48)</f>
        <v/>
      </c>
      <c r="F56" s="23">
        <f>IF(A56="","",'Disponibilidade'!G48)</f>
        <v/>
      </c>
      <c r="G56" s="36">
        <f>IF(A56="","",'Disponibilidade'!D48)</f>
        <v/>
      </c>
      <c r="H56" s="36">
        <f>IF(A56="","",'Disponibilidade'!E48)</f>
        <v/>
      </c>
      <c r="I56" s="37">
        <f>IF(A56="","",'Disponibilidade'!I48)</f>
        <v/>
      </c>
      <c r="J56" s="26">
        <f>IF(A56="","",'Disponibilidade'!J48)</f>
        <v/>
      </c>
      <c r="K56" s="37">
        <f>IF(A56="","",'Disponibilidade'!K48)</f>
        <v/>
      </c>
      <c r="L56" s="23">
        <f>IF(A56="","",IF(OR($B$2="",$B$3="",$B$4="",$B$5="",$B$6="",$B$7="",$B$8=""),"Preencha a consulta",IF($B$4&lt;=$B$3,"Horário consultado inválido",IF(OR('Disponibilidade'!$L48&lt;&gt;"OK",IFERROR(INDEX('Voluntários'!$F$2:$F$101,MATCH(B56,'Voluntários'!$A$2:$A$101,0)),"")&lt;&gt;"OK"),"Revisar cadastro",IF(D56&lt;&gt;"Ativo","Inativo",IF('Disponibilidade'!$C48&lt;&gt;$B$9,"Fora do dia",IF(OR(G56&gt;$B$3,H56&lt;$B$4),"Fora do horário",IF(OR('Disponibilidade'!$H48&gt;$B$2,AND(I56&lt;&gt;"",I56&lt;$B$2)),"Fora da validade",IF(AND(E56&lt;&gt;$B$5,E56&lt;&gt;"Qualquer área"),"Outra preferência",IF(F56="Indisponível","Indisponível",IF(AND(F56="Talvez",$B$6="Não"),"Talvez não incluído",IF($B$7-K56&gt;$B$8,"Apto — confirmar atualização","Apto para contato"))))))))))))</f>
        <v/>
      </c>
    </row>
    <row r="57">
      <c r="A57" s="23">
        <f>IF('Disponibilidade'!A49="","",'Disponibilidade'!A49)</f>
        <v/>
      </c>
      <c r="B57" s="23">
        <f>IF(A57="","",'Disponibilidade'!B49)</f>
        <v/>
      </c>
      <c r="C57" s="23">
        <f>IF(B57="","",IFERROR(INDEX('Voluntários'!$B$2:$B$101,MATCH(B57,'Voluntários'!$A$2:$A$101,0)),"Código não cadastrado"))</f>
        <v/>
      </c>
      <c r="D57" s="23">
        <f>IF(B57="","",IFERROR(INDEX('Voluntários'!$C$2:$C$101,MATCH(B57,'Voluntários'!$A$2:$A$101,0)),""))</f>
        <v/>
      </c>
      <c r="E57" s="23">
        <f>IF(A57="","",'Disponibilidade'!F49)</f>
        <v/>
      </c>
      <c r="F57" s="23">
        <f>IF(A57="","",'Disponibilidade'!G49)</f>
        <v/>
      </c>
      <c r="G57" s="36">
        <f>IF(A57="","",'Disponibilidade'!D49)</f>
        <v/>
      </c>
      <c r="H57" s="36">
        <f>IF(A57="","",'Disponibilidade'!E49)</f>
        <v/>
      </c>
      <c r="I57" s="37">
        <f>IF(A57="","",'Disponibilidade'!I49)</f>
        <v/>
      </c>
      <c r="J57" s="26">
        <f>IF(A57="","",'Disponibilidade'!J49)</f>
        <v/>
      </c>
      <c r="K57" s="37">
        <f>IF(A57="","",'Disponibilidade'!K49)</f>
        <v/>
      </c>
      <c r="L57" s="23">
        <f>IF(A57="","",IF(OR($B$2="",$B$3="",$B$4="",$B$5="",$B$6="",$B$7="",$B$8=""),"Preencha a consulta",IF($B$4&lt;=$B$3,"Horário consultado inválido",IF(OR('Disponibilidade'!$L49&lt;&gt;"OK",IFERROR(INDEX('Voluntários'!$F$2:$F$101,MATCH(B57,'Voluntários'!$A$2:$A$101,0)),"")&lt;&gt;"OK"),"Revisar cadastro",IF(D57&lt;&gt;"Ativo","Inativo",IF('Disponibilidade'!$C49&lt;&gt;$B$9,"Fora do dia",IF(OR(G57&gt;$B$3,H57&lt;$B$4),"Fora do horário",IF(OR('Disponibilidade'!$H49&gt;$B$2,AND(I57&lt;&gt;"",I57&lt;$B$2)),"Fora da validade",IF(AND(E57&lt;&gt;$B$5,E57&lt;&gt;"Qualquer área"),"Outra preferência",IF(F57="Indisponível","Indisponível",IF(AND(F57="Talvez",$B$6="Não"),"Talvez não incluído",IF($B$7-K57&gt;$B$8,"Apto — confirmar atualização","Apto para contato"))))))))))))</f>
        <v/>
      </c>
    </row>
    <row r="58">
      <c r="A58" s="23">
        <f>IF('Disponibilidade'!A50="","",'Disponibilidade'!A50)</f>
        <v/>
      </c>
      <c r="B58" s="23">
        <f>IF(A58="","",'Disponibilidade'!B50)</f>
        <v/>
      </c>
      <c r="C58" s="23">
        <f>IF(B58="","",IFERROR(INDEX('Voluntários'!$B$2:$B$101,MATCH(B58,'Voluntários'!$A$2:$A$101,0)),"Código não cadastrado"))</f>
        <v/>
      </c>
      <c r="D58" s="23">
        <f>IF(B58="","",IFERROR(INDEX('Voluntários'!$C$2:$C$101,MATCH(B58,'Voluntários'!$A$2:$A$101,0)),""))</f>
        <v/>
      </c>
      <c r="E58" s="23">
        <f>IF(A58="","",'Disponibilidade'!F50)</f>
        <v/>
      </c>
      <c r="F58" s="23">
        <f>IF(A58="","",'Disponibilidade'!G50)</f>
        <v/>
      </c>
      <c r="G58" s="36">
        <f>IF(A58="","",'Disponibilidade'!D50)</f>
        <v/>
      </c>
      <c r="H58" s="36">
        <f>IF(A58="","",'Disponibilidade'!E50)</f>
        <v/>
      </c>
      <c r="I58" s="37">
        <f>IF(A58="","",'Disponibilidade'!I50)</f>
        <v/>
      </c>
      <c r="J58" s="26">
        <f>IF(A58="","",'Disponibilidade'!J50)</f>
        <v/>
      </c>
      <c r="K58" s="37">
        <f>IF(A58="","",'Disponibilidade'!K50)</f>
        <v/>
      </c>
      <c r="L58" s="23">
        <f>IF(A58="","",IF(OR($B$2="",$B$3="",$B$4="",$B$5="",$B$6="",$B$7="",$B$8=""),"Preencha a consulta",IF($B$4&lt;=$B$3,"Horário consultado inválido",IF(OR('Disponibilidade'!$L50&lt;&gt;"OK",IFERROR(INDEX('Voluntários'!$F$2:$F$101,MATCH(B58,'Voluntários'!$A$2:$A$101,0)),"")&lt;&gt;"OK"),"Revisar cadastro",IF(D58&lt;&gt;"Ativo","Inativo",IF('Disponibilidade'!$C50&lt;&gt;$B$9,"Fora do dia",IF(OR(G58&gt;$B$3,H58&lt;$B$4),"Fora do horário",IF(OR('Disponibilidade'!$H50&gt;$B$2,AND(I58&lt;&gt;"",I58&lt;$B$2)),"Fora da validade",IF(AND(E58&lt;&gt;$B$5,E58&lt;&gt;"Qualquer área"),"Outra preferência",IF(F58="Indisponível","Indisponível",IF(AND(F58="Talvez",$B$6="Não"),"Talvez não incluído",IF($B$7-K58&gt;$B$8,"Apto — confirmar atualização","Apto para contato"))))))))))))</f>
        <v/>
      </c>
    </row>
    <row r="59">
      <c r="A59" s="23">
        <f>IF('Disponibilidade'!A51="","",'Disponibilidade'!A51)</f>
        <v/>
      </c>
      <c r="B59" s="23">
        <f>IF(A59="","",'Disponibilidade'!B51)</f>
        <v/>
      </c>
      <c r="C59" s="23">
        <f>IF(B59="","",IFERROR(INDEX('Voluntários'!$B$2:$B$101,MATCH(B59,'Voluntários'!$A$2:$A$101,0)),"Código não cadastrado"))</f>
        <v/>
      </c>
      <c r="D59" s="23">
        <f>IF(B59="","",IFERROR(INDEX('Voluntários'!$C$2:$C$101,MATCH(B59,'Voluntários'!$A$2:$A$101,0)),""))</f>
        <v/>
      </c>
      <c r="E59" s="23">
        <f>IF(A59="","",'Disponibilidade'!F51)</f>
        <v/>
      </c>
      <c r="F59" s="23">
        <f>IF(A59="","",'Disponibilidade'!G51)</f>
        <v/>
      </c>
      <c r="G59" s="36">
        <f>IF(A59="","",'Disponibilidade'!D51)</f>
        <v/>
      </c>
      <c r="H59" s="36">
        <f>IF(A59="","",'Disponibilidade'!E51)</f>
        <v/>
      </c>
      <c r="I59" s="37">
        <f>IF(A59="","",'Disponibilidade'!I51)</f>
        <v/>
      </c>
      <c r="J59" s="26">
        <f>IF(A59="","",'Disponibilidade'!J51)</f>
        <v/>
      </c>
      <c r="K59" s="37">
        <f>IF(A59="","",'Disponibilidade'!K51)</f>
        <v/>
      </c>
      <c r="L59" s="23">
        <f>IF(A59="","",IF(OR($B$2="",$B$3="",$B$4="",$B$5="",$B$6="",$B$7="",$B$8=""),"Preencha a consulta",IF($B$4&lt;=$B$3,"Horário consultado inválido",IF(OR('Disponibilidade'!$L51&lt;&gt;"OK",IFERROR(INDEX('Voluntários'!$F$2:$F$101,MATCH(B59,'Voluntários'!$A$2:$A$101,0)),"")&lt;&gt;"OK"),"Revisar cadastro",IF(D59&lt;&gt;"Ativo","Inativo",IF('Disponibilidade'!$C51&lt;&gt;$B$9,"Fora do dia",IF(OR(G59&gt;$B$3,H59&lt;$B$4),"Fora do horário",IF(OR('Disponibilidade'!$H51&gt;$B$2,AND(I59&lt;&gt;"",I59&lt;$B$2)),"Fora da validade",IF(AND(E59&lt;&gt;$B$5,E59&lt;&gt;"Qualquer área"),"Outra preferência",IF(F59="Indisponível","Indisponível",IF(AND(F59="Talvez",$B$6="Não"),"Talvez não incluído",IF($B$7-K59&gt;$B$8,"Apto — confirmar atualização","Apto para contato"))))))))))))</f>
        <v/>
      </c>
    </row>
    <row r="60">
      <c r="A60" s="23">
        <f>IF('Disponibilidade'!A52="","",'Disponibilidade'!A52)</f>
        <v/>
      </c>
      <c r="B60" s="23">
        <f>IF(A60="","",'Disponibilidade'!B52)</f>
        <v/>
      </c>
      <c r="C60" s="23">
        <f>IF(B60="","",IFERROR(INDEX('Voluntários'!$B$2:$B$101,MATCH(B60,'Voluntários'!$A$2:$A$101,0)),"Código não cadastrado"))</f>
        <v/>
      </c>
      <c r="D60" s="23">
        <f>IF(B60="","",IFERROR(INDEX('Voluntários'!$C$2:$C$101,MATCH(B60,'Voluntários'!$A$2:$A$101,0)),""))</f>
        <v/>
      </c>
      <c r="E60" s="23">
        <f>IF(A60="","",'Disponibilidade'!F52)</f>
        <v/>
      </c>
      <c r="F60" s="23">
        <f>IF(A60="","",'Disponibilidade'!G52)</f>
        <v/>
      </c>
      <c r="G60" s="36">
        <f>IF(A60="","",'Disponibilidade'!D52)</f>
        <v/>
      </c>
      <c r="H60" s="36">
        <f>IF(A60="","",'Disponibilidade'!E52)</f>
        <v/>
      </c>
      <c r="I60" s="37">
        <f>IF(A60="","",'Disponibilidade'!I52)</f>
        <v/>
      </c>
      <c r="J60" s="26">
        <f>IF(A60="","",'Disponibilidade'!J52)</f>
        <v/>
      </c>
      <c r="K60" s="37">
        <f>IF(A60="","",'Disponibilidade'!K52)</f>
        <v/>
      </c>
      <c r="L60" s="23">
        <f>IF(A60="","",IF(OR($B$2="",$B$3="",$B$4="",$B$5="",$B$6="",$B$7="",$B$8=""),"Preencha a consulta",IF($B$4&lt;=$B$3,"Horário consultado inválido",IF(OR('Disponibilidade'!$L52&lt;&gt;"OK",IFERROR(INDEX('Voluntários'!$F$2:$F$101,MATCH(B60,'Voluntários'!$A$2:$A$101,0)),"")&lt;&gt;"OK"),"Revisar cadastro",IF(D60&lt;&gt;"Ativo","Inativo",IF('Disponibilidade'!$C52&lt;&gt;$B$9,"Fora do dia",IF(OR(G60&gt;$B$3,H60&lt;$B$4),"Fora do horário",IF(OR('Disponibilidade'!$H52&gt;$B$2,AND(I60&lt;&gt;"",I60&lt;$B$2)),"Fora da validade",IF(AND(E60&lt;&gt;$B$5,E60&lt;&gt;"Qualquer área"),"Outra preferência",IF(F60="Indisponível","Indisponível",IF(AND(F60="Talvez",$B$6="Não"),"Talvez não incluído",IF($B$7-K60&gt;$B$8,"Apto — confirmar atualização","Apto para contato"))))))))))))</f>
        <v/>
      </c>
    </row>
    <row r="61">
      <c r="A61" s="23">
        <f>IF('Disponibilidade'!A53="","",'Disponibilidade'!A53)</f>
        <v/>
      </c>
      <c r="B61" s="23">
        <f>IF(A61="","",'Disponibilidade'!B53)</f>
        <v/>
      </c>
      <c r="C61" s="23">
        <f>IF(B61="","",IFERROR(INDEX('Voluntários'!$B$2:$B$101,MATCH(B61,'Voluntários'!$A$2:$A$101,0)),"Código não cadastrado"))</f>
        <v/>
      </c>
      <c r="D61" s="23">
        <f>IF(B61="","",IFERROR(INDEX('Voluntários'!$C$2:$C$101,MATCH(B61,'Voluntários'!$A$2:$A$101,0)),""))</f>
        <v/>
      </c>
      <c r="E61" s="23">
        <f>IF(A61="","",'Disponibilidade'!F53)</f>
        <v/>
      </c>
      <c r="F61" s="23">
        <f>IF(A61="","",'Disponibilidade'!G53)</f>
        <v/>
      </c>
      <c r="G61" s="36">
        <f>IF(A61="","",'Disponibilidade'!D53)</f>
        <v/>
      </c>
      <c r="H61" s="36">
        <f>IF(A61="","",'Disponibilidade'!E53)</f>
        <v/>
      </c>
      <c r="I61" s="37">
        <f>IF(A61="","",'Disponibilidade'!I53)</f>
        <v/>
      </c>
      <c r="J61" s="26">
        <f>IF(A61="","",'Disponibilidade'!J53)</f>
        <v/>
      </c>
      <c r="K61" s="37">
        <f>IF(A61="","",'Disponibilidade'!K53)</f>
        <v/>
      </c>
      <c r="L61" s="23">
        <f>IF(A61="","",IF(OR($B$2="",$B$3="",$B$4="",$B$5="",$B$6="",$B$7="",$B$8=""),"Preencha a consulta",IF($B$4&lt;=$B$3,"Horário consultado inválido",IF(OR('Disponibilidade'!$L53&lt;&gt;"OK",IFERROR(INDEX('Voluntários'!$F$2:$F$101,MATCH(B61,'Voluntários'!$A$2:$A$101,0)),"")&lt;&gt;"OK"),"Revisar cadastro",IF(D61&lt;&gt;"Ativo","Inativo",IF('Disponibilidade'!$C53&lt;&gt;$B$9,"Fora do dia",IF(OR(G61&gt;$B$3,H61&lt;$B$4),"Fora do horário",IF(OR('Disponibilidade'!$H53&gt;$B$2,AND(I61&lt;&gt;"",I61&lt;$B$2)),"Fora da validade",IF(AND(E61&lt;&gt;$B$5,E61&lt;&gt;"Qualquer área"),"Outra preferência",IF(F61="Indisponível","Indisponível",IF(AND(F61="Talvez",$B$6="Não"),"Talvez não incluído",IF($B$7-K61&gt;$B$8,"Apto — confirmar atualização","Apto para contato"))))))))))))</f>
        <v/>
      </c>
    </row>
    <row r="62">
      <c r="A62" s="23">
        <f>IF('Disponibilidade'!A54="","",'Disponibilidade'!A54)</f>
        <v/>
      </c>
      <c r="B62" s="23">
        <f>IF(A62="","",'Disponibilidade'!B54)</f>
        <v/>
      </c>
      <c r="C62" s="23">
        <f>IF(B62="","",IFERROR(INDEX('Voluntários'!$B$2:$B$101,MATCH(B62,'Voluntários'!$A$2:$A$101,0)),"Código não cadastrado"))</f>
        <v/>
      </c>
      <c r="D62" s="23">
        <f>IF(B62="","",IFERROR(INDEX('Voluntários'!$C$2:$C$101,MATCH(B62,'Voluntários'!$A$2:$A$101,0)),""))</f>
        <v/>
      </c>
      <c r="E62" s="23">
        <f>IF(A62="","",'Disponibilidade'!F54)</f>
        <v/>
      </c>
      <c r="F62" s="23">
        <f>IF(A62="","",'Disponibilidade'!G54)</f>
        <v/>
      </c>
      <c r="G62" s="36">
        <f>IF(A62="","",'Disponibilidade'!D54)</f>
        <v/>
      </c>
      <c r="H62" s="36">
        <f>IF(A62="","",'Disponibilidade'!E54)</f>
        <v/>
      </c>
      <c r="I62" s="37">
        <f>IF(A62="","",'Disponibilidade'!I54)</f>
        <v/>
      </c>
      <c r="J62" s="26">
        <f>IF(A62="","",'Disponibilidade'!J54)</f>
        <v/>
      </c>
      <c r="K62" s="37">
        <f>IF(A62="","",'Disponibilidade'!K54)</f>
        <v/>
      </c>
      <c r="L62" s="23">
        <f>IF(A62="","",IF(OR($B$2="",$B$3="",$B$4="",$B$5="",$B$6="",$B$7="",$B$8=""),"Preencha a consulta",IF($B$4&lt;=$B$3,"Horário consultado inválido",IF(OR('Disponibilidade'!$L54&lt;&gt;"OK",IFERROR(INDEX('Voluntários'!$F$2:$F$101,MATCH(B62,'Voluntários'!$A$2:$A$101,0)),"")&lt;&gt;"OK"),"Revisar cadastro",IF(D62&lt;&gt;"Ativo","Inativo",IF('Disponibilidade'!$C54&lt;&gt;$B$9,"Fora do dia",IF(OR(G62&gt;$B$3,H62&lt;$B$4),"Fora do horário",IF(OR('Disponibilidade'!$H54&gt;$B$2,AND(I62&lt;&gt;"",I62&lt;$B$2)),"Fora da validade",IF(AND(E62&lt;&gt;$B$5,E62&lt;&gt;"Qualquer área"),"Outra preferência",IF(F62="Indisponível","Indisponível",IF(AND(F62="Talvez",$B$6="Não"),"Talvez não incluído",IF($B$7-K62&gt;$B$8,"Apto — confirmar atualização","Apto para contato"))))))))))))</f>
        <v/>
      </c>
    </row>
    <row r="63">
      <c r="A63" s="23">
        <f>IF('Disponibilidade'!A55="","",'Disponibilidade'!A55)</f>
        <v/>
      </c>
      <c r="B63" s="23">
        <f>IF(A63="","",'Disponibilidade'!B55)</f>
        <v/>
      </c>
      <c r="C63" s="23">
        <f>IF(B63="","",IFERROR(INDEX('Voluntários'!$B$2:$B$101,MATCH(B63,'Voluntários'!$A$2:$A$101,0)),"Código não cadastrado"))</f>
        <v/>
      </c>
      <c r="D63" s="23">
        <f>IF(B63="","",IFERROR(INDEX('Voluntários'!$C$2:$C$101,MATCH(B63,'Voluntários'!$A$2:$A$101,0)),""))</f>
        <v/>
      </c>
      <c r="E63" s="23">
        <f>IF(A63="","",'Disponibilidade'!F55)</f>
        <v/>
      </c>
      <c r="F63" s="23">
        <f>IF(A63="","",'Disponibilidade'!G55)</f>
        <v/>
      </c>
      <c r="G63" s="36">
        <f>IF(A63="","",'Disponibilidade'!D55)</f>
        <v/>
      </c>
      <c r="H63" s="36">
        <f>IF(A63="","",'Disponibilidade'!E55)</f>
        <v/>
      </c>
      <c r="I63" s="37">
        <f>IF(A63="","",'Disponibilidade'!I55)</f>
        <v/>
      </c>
      <c r="J63" s="26">
        <f>IF(A63="","",'Disponibilidade'!J55)</f>
        <v/>
      </c>
      <c r="K63" s="37">
        <f>IF(A63="","",'Disponibilidade'!K55)</f>
        <v/>
      </c>
      <c r="L63" s="23">
        <f>IF(A63="","",IF(OR($B$2="",$B$3="",$B$4="",$B$5="",$B$6="",$B$7="",$B$8=""),"Preencha a consulta",IF($B$4&lt;=$B$3,"Horário consultado inválido",IF(OR('Disponibilidade'!$L55&lt;&gt;"OK",IFERROR(INDEX('Voluntários'!$F$2:$F$101,MATCH(B63,'Voluntários'!$A$2:$A$101,0)),"")&lt;&gt;"OK"),"Revisar cadastro",IF(D63&lt;&gt;"Ativo","Inativo",IF('Disponibilidade'!$C55&lt;&gt;$B$9,"Fora do dia",IF(OR(G63&gt;$B$3,H63&lt;$B$4),"Fora do horário",IF(OR('Disponibilidade'!$H55&gt;$B$2,AND(I63&lt;&gt;"",I63&lt;$B$2)),"Fora da validade",IF(AND(E63&lt;&gt;$B$5,E63&lt;&gt;"Qualquer área"),"Outra preferência",IF(F63="Indisponível","Indisponível",IF(AND(F63="Talvez",$B$6="Não"),"Talvez não incluído",IF($B$7-K63&gt;$B$8,"Apto — confirmar atualização","Apto para contato"))))))))))))</f>
        <v/>
      </c>
    </row>
    <row r="64">
      <c r="A64" s="23">
        <f>IF('Disponibilidade'!A56="","",'Disponibilidade'!A56)</f>
        <v/>
      </c>
      <c r="B64" s="23">
        <f>IF(A64="","",'Disponibilidade'!B56)</f>
        <v/>
      </c>
      <c r="C64" s="23">
        <f>IF(B64="","",IFERROR(INDEX('Voluntários'!$B$2:$B$101,MATCH(B64,'Voluntários'!$A$2:$A$101,0)),"Código não cadastrado"))</f>
        <v/>
      </c>
      <c r="D64" s="23">
        <f>IF(B64="","",IFERROR(INDEX('Voluntários'!$C$2:$C$101,MATCH(B64,'Voluntários'!$A$2:$A$101,0)),""))</f>
        <v/>
      </c>
      <c r="E64" s="23">
        <f>IF(A64="","",'Disponibilidade'!F56)</f>
        <v/>
      </c>
      <c r="F64" s="23">
        <f>IF(A64="","",'Disponibilidade'!G56)</f>
        <v/>
      </c>
      <c r="G64" s="36">
        <f>IF(A64="","",'Disponibilidade'!D56)</f>
        <v/>
      </c>
      <c r="H64" s="36">
        <f>IF(A64="","",'Disponibilidade'!E56)</f>
        <v/>
      </c>
      <c r="I64" s="37">
        <f>IF(A64="","",'Disponibilidade'!I56)</f>
        <v/>
      </c>
      <c r="J64" s="26">
        <f>IF(A64="","",'Disponibilidade'!J56)</f>
        <v/>
      </c>
      <c r="K64" s="37">
        <f>IF(A64="","",'Disponibilidade'!K56)</f>
        <v/>
      </c>
      <c r="L64" s="23">
        <f>IF(A64="","",IF(OR($B$2="",$B$3="",$B$4="",$B$5="",$B$6="",$B$7="",$B$8=""),"Preencha a consulta",IF($B$4&lt;=$B$3,"Horário consultado inválido",IF(OR('Disponibilidade'!$L56&lt;&gt;"OK",IFERROR(INDEX('Voluntários'!$F$2:$F$101,MATCH(B64,'Voluntários'!$A$2:$A$101,0)),"")&lt;&gt;"OK"),"Revisar cadastro",IF(D64&lt;&gt;"Ativo","Inativo",IF('Disponibilidade'!$C56&lt;&gt;$B$9,"Fora do dia",IF(OR(G64&gt;$B$3,H64&lt;$B$4),"Fora do horário",IF(OR('Disponibilidade'!$H56&gt;$B$2,AND(I64&lt;&gt;"",I64&lt;$B$2)),"Fora da validade",IF(AND(E64&lt;&gt;$B$5,E64&lt;&gt;"Qualquer área"),"Outra preferência",IF(F64="Indisponível","Indisponível",IF(AND(F64="Talvez",$B$6="Não"),"Talvez não incluído",IF($B$7-K64&gt;$B$8,"Apto — confirmar atualização","Apto para contato"))))))))))))</f>
        <v/>
      </c>
    </row>
    <row r="65">
      <c r="A65" s="23">
        <f>IF('Disponibilidade'!A57="","",'Disponibilidade'!A57)</f>
        <v/>
      </c>
      <c r="B65" s="23">
        <f>IF(A65="","",'Disponibilidade'!B57)</f>
        <v/>
      </c>
      <c r="C65" s="23">
        <f>IF(B65="","",IFERROR(INDEX('Voluntários'!$B$2:$B$101,MATCH(B65,'Voluntários'!$A$2:$A$101,0)),"Código não cadastrado"))</f>
        <v/>
      </c>
      <c r="D65" s="23">
        <f>IF(B65="","",IFERROR(INDEX('Voluntários'!$C$2:$C$101,MATCH(B65,'Voluntários'!$A$2:$A$101,0)),""))</f>
        <v/>
      </c>
      <c r="E65" s="23">
        <f>IF(A65="","",'Disponibilidade'!F57)</f>
        <v/>
      </c>
      <c r="F65" s="23">
        <f>IF(A65="","",'Disponibilidade'!G57)</f>
        <v/>
      </c>
      <c r="G65" s="36">
        <f>IF(A65="","",'Disponibilidade'!D57)</f>
        <v/>
      </c>
      <c r="H65" s="36">
        <f>IF(A65="","",'Disponibilidade'!E57)</f>
        <v/>
      </c>
      <c r="I65" s="37">
        <f>IF(A65="","",'Disponibilidade'!I57)</f>
        <v/>
      </c>
      <c r="J65" s="26">
        <f>IF(A65="","",'Disponibilidade'!J57)</f>
        <v/>
      </c>
      <c r="K65" s="37">
        <f>IF(A65="","",'Disponibilidade'!K57)</f>
        <v/>
      </c>
      <c r="L65" s="23">
        <f>IF(A65="","",IF(OR($B$2="",$B$3="",$B$4="",$B$5="",$B$6="",$B$7="",$B$8=""),"Preencha a consulta",IF($B$4&lt;=$B$3,"Horário consultado inválido",IF(OR('Disponibilidade'!$L57&lt;&gt;"OK",IFERROR(INDEX('Voluntários'!$F$2:$F$101,MATCH(B65,'Voluntários'!$A$2:$A$101,0)),"")&lt;&gt;"OK"),"Revisar cadastro",IF(D65&lt;&gt;"Ativo","Inativo",IF('Disponibilidade'!$C57&lt;&gt;$B$9,"Fora do dia",IF(OR(G65&gt;$B$3,H65&lt;$B$4),"Fora do horário",IF(OR('Disponibilidade'!$H57&gt;$B$2,AND(I65&lt;&gt;"",I65&lt;$B$2)),"Fora da validade",IF(AND(E65&lt;&gt;$B$5,E65&lt;&gt;"Qualquer área"),"Outra preferência",IF(F65="Indisponível","Indisponível",IF(AND(F65="Talvez",$B$6="Não"),"Talvez não incluído",IF($B$7-K65&gt;$B$8,"Apto — confirmar atualização","Apto para contato"))))))))))))</f>
        <v/>
      </c>
    </row>
    <row r="66">
      <c r="A66" s="23">
        <f>IF('Disponibilidade'!A58="","",'Disponibilidade'!A58)</f>
        <v/>
      </c>
      <c r="B66" s="23">
        <f>IF(A66="","",'Disponibilidade'!B58)</f>
        <v/>
      </c>
      <c r="C66" s="23">
        <f>IF(B66="","",IFERROR(INDEX('Voluntários'!$B$2:$B$101,MATCH(B66,'Voluntários'!$A$2:$A$101,0)),"Código não cadastrado"))</f>
        <v/>
      </c>
      <c r="D66" s="23">
        <f>IF(B66="","",IFERROR(INDEX('Voluntários'!$C$2:$C$101,MATCH(B66,'Voluntários'!$A$2:$A$101,0)),""))</f>
        <v/>
      </c>
      <c r="E66" s="23">
        <f>IF(A66="","",'Disponibilidade'!F58)</f>
        <v/>
      </c>
      <c r="F66" s="23">
        <f>IF(A66="","",'Disponibilidade'!G58)</f>
        <v/>
      </c>
      <c r="G66" s="36">
        <f>IF(A66="","",'Disponibilidade'!D58)</f>
        <v/>
      </c>
      <c r="H66" s="36">
        <f>IF(A66="","",'Disponibilidade'!E58)</f>
        <v/>
      </c>
      <c r="I66" s="37">
        <f>IF(A66="","",'Disponibilidade'!I58)</f>
        <v/>
      </c>
      <c r="J66" s="26">
        <f>IF(A66="","",'Disponibilidade'!J58)</f>
        <v/>
      </c>
      <c r="K66" s="37">
        <f>IF(A66="","",'Disponibilidade'!K58)</f>
        <v/>
      </c>
      <c r="L66" s="23">
        <f>IF(A66="","",IF(OR($B$2="",$B$3="",$B$4="",$B$5="",$B$6="",$B$7="",$B$8=""),"Preencha a consulta",IF($B$4&lt;=$B$3,"Horário consultado inválido",IF(OR('Disponibilidade'!$L58&lt;&gt;"OK",IFERROR(INDEX('Voluntários'!$F$2:$F$101,MATCH(B66,'Voluntários'!$A$2:$A$101,0)),"")&lt;&gt;"OK"),"Revisar cadastro",IF(D66&lt;&gt;"Ativo","Inativo",IF('Disponibilidade'!$C58&lt;&gt;$B$9,"Fora do dia",IF(OR(G66&gt;$B$3,H66&lt;$B$4),"Fora do horário",IF(OR('Disponibilidade'!$H58&gt;$B$2,AND(I66&lt;&gt;"",I66&lt;$B$2)),"Fora da validade",IF(AND(E66&lt;&gt;$B$5,E66&lt;&gt;"Qualquer área"),"Outra preferência",IF(F66="Indisponível","Indisponível",IF(AND(F66="Talvez",$B$6="Não"),"Talvez não incluído",IF($B$7-K66&gt;$B$8,"Apto — confirmar atualização","Apto para contato"))))))))))))</f>
        <v/>
      </c>
    </row>
    <row r="67">
      <c r="A67" s="23">
        <f>IF('Disponibilidade'!A59="","",'Disponibilidade'!A59)</f>
        <v/>
      </c>
      <c r="B67" s="23">
        <f>IF(A67="","",'Disponibilidade'!B59)</f>
        <v/>
      </c>
      <c r="C67" s="23">
        <f>IF(B67="","",IFERROR(INDEX('Voluntários'!$B$2:$B$101,MATCH(B67,'Voluntários'!$A$2:$A$101,0)),"Código não cadastrado"))</f>
        <v/>
      </c>
      <c r="D67" s="23">
        <f>IF(B67="","",IFERROR(INDEX('Voluntários'!$C$2:$C$101,MATCH(B67,'Voluntários'!$A$2:$A$101,0)),""))</f>
        <v/>
      </c>
      <c r="E67" s="23">
        <f>IF(A67="","",'Disponibilidade'!F59)</f>
        <v/>
      </c>
      <c r="F67" s="23">
        <f>IF(A67="","",'Disponibilidade'!G59)</f>
        <v/>
      </c>
      <c r="G67" s="36">
        <f>IF(A67="","",'Disponibilidade'!D59)</f>
        <v/>
      </c>
      <c r="H67" s="36">
        <f>IF(A67="","",'Disponibilidade'!E59)</f>
        <v/>
      </c>
      <c r="I67" s="37">
        <f>IF(A67="","",'Disponibilidade'!I59)</f>
        <v/>
      </c>
      <c r="J67" s="26">
        <f>IF(A67="","",'Disponibilidade'!J59)</f>
        <v/>
      </c>
      <c r="K67" s="37">
        <f>IF(A67="","",'Disponibilidade'!K59)</f>
        <v/>
      </c>
      <c r="L67" s="23">
        <f>IF(A67="","",IF(OR($B$2="",$B$3="",$B$4="",$B$5="",$B$6="",$B$7="",$B$8=""),"Preencha a consulta",IF($B$4&lt;=$B$3,"Horário consultado inválido",IF(OR('Disponibilidade'!$L59&lt;&gt;"OK",IFERROR(INDEX('Voluntários'!$F$2:$F$101,MATCH(B67,'Voluntários'!$A$2:$A$101,0)),"")&lt;&gt;"OK"),"Revisar cadastro",IF(D67&lt;&gt;"Ativo","Inativo",IF('Disponibilidade'!$C59&lt;&gt;$B$9,"Fora do dia",IF(OR(G67&gt;$B$3,H67&lt;$B$4),"Fora do horário",IF(OR('Disponibilidade'!$H59&gt;$B$2,AND(I67&lt;&gt;"",I67&lt;$B$2)),"Fora da validade",IF(AND(E67&lt;&gt;$B$5,E67&lt;&gt;"Qualquer área"),"Outra preferência",IF(F67="Indisponível","Indisponível",IF(AND(F67="Talvez",$B$6="Não"),"Talvez não incluído",IF($B$7-K67&gt;$B$8,"Apto — confirmar atualização","Apto para contato"))))))))))))</f>
        <v/>
      </c>
    </row>
    <row r="68">
      <c r="A68" s="23">
        <f>IF('Disponibilidade'!A60="","",'Disponibilidade'!A60)</f>
        <v/>
      </c>
      <c r="B68" s="23">
        <f>IF(A68="","",'Disponibilidade'!B60)</f>
        <v/>
      </c>
      <c r="C68" s="23">
        <f>IF(B68="","",IFERROR(INDEX('Voluntários'!$B$2:$B$101,MATCH(B68,'Voluntários'!$A$2:$A$101,0)),"Código não cadastrado"))</f>
        <v/>
      </c>
      <c r="D68" s="23">
        <f>IF(B68="","",IFERROR(INDEX('Voluntários'!$C$2:$C$101,MATCH(B68,'Voluntários'!$A$2:$A$101,0)),""))</f>
        <v/>
      </c>
      <c r="E68" s="23">
        <f>IF(A68="","",'Disponibilidade'!F60)</f>
        <v/>
      </c>
      <c r="F68" s="23">
        <f>IF(A68="","",'Disponibilidade'!G60)</f>
        <v/>
      </c>
      <c r="G68" s="36">
        <f>IF(A68="","",'Disponibilidade'!D60)</f>
        <v/>
      </c>
      <c r="H68" s="36">
        <f>IF(A68="","",'Disponibilidade'!E60)</f>
        <v/>
      </c>
      <c r="I68" s="37">
        <f>IF(A68="","",'Disponibilidade'!I60)</f>
        <v/>
      </c>
      <c r="J68" s="26">
        <f>IF(A68="","",'Disponibilidade'!J60)</f>
        <v/>
      </c>
      <c r="K68" s="37">
        <f>IF(A68="","",'Disponibilidade'!K60)</f>
        <v/>
      </c>
      <c r="L68" s="23">
        <f>IF(A68="","",IF(OR($B$2="",$B$3="",$B$4="",$B$5="",$B$6="",$B$7="",$B$8=""),"Preencha a consulta",IF($B$4&lt;=$B$3,"Horário consultado inválido",IF(OR('Disponibilidade'!$L60&lt;&gt;"OK",IFERROR(INDEX('Voluntários'!$F$2:$F$101,MATCH(B68,'Voluntários'!$A$2:$A$101,0)),"")&lt;&gt;"OK"),"Revisar cadastro",IF(D68&lt;&gt;"Ativo","Inativo",IF('Disponibilidade'!$C60&lt;&gt;$B$9,"Fora do dia",IF(OR(G68&gt;$B$3,H68&lt;$B$4),"Fora do horário",IF(OR('Disponibilidade'!$H60&gt;$B$2,AND(I68&lt;&gt;"",I68&lt;$B$2)),"Fora da validade",IF(AND(E68&lt;&gt;$B$5,E68&lt;&gt;"Qualquer área"),"Outra preferência",IF(F68="Indisponível","Indisponível",IF(AND(F68="Talvez",$B$6="Não"),"Talvez não incluído",IF($B$7-K68&gt;$B$8,"Apto — confirmar atualização","Apto para contato"))))))))))))</f>
        <v/>
      </c>
    </row>
    <row r="69">
      <c r="A69" s="23">
        <f>IF('Disponibilidade'!A61="","",'Disponibilidade'!A61)</f>
        <v/>
      </c>
      <c r="B69" s="23">
        <f>IF(A69="","",'Disponibilidade'!B61)</f>
        <v/>
      </c>
      <c r="C69" s="23">
        <f>IF(B69="","",IFERROR(INDEX('Voluntários'!$B$2:$B$101,MATCH(B69,'Voluntários'!$A$2:$A$101,0)),"Código não cadastrado"))</f>
        <v/>
      </c>
      <c r="D69" s="23">
        <f>IF(B69="","",IFERROR(INDEX('Voluntários'!$C$2:$C$101,MATCH(B69,'Voluntários'!$A$2:$A$101,0)),""))</f>
        <v/>
      </c>
      <c r="E69" s="23">
        <f>IF(A69="","",'Disponibilidade'!F61)</f>
        <v/>
      </c>
      <c r="F69" s="23">
        <f>IF(A69="","",'Disponibilidade'!G61)</f>
        <v/>
      </c>
      <c r="G69" s="36">
        <f>IF(A69="","",'Disponibilidade'!D61)</f>
        <v/>
      </c>
      <c r="H69" s="36">
        <f>IF(A69="","",'Disponibilidade'!E61)</f>
        <v/>
      </c>
      <c r="I69" s="37">
        <f>IF(A69="","",'Disponibilidade'!I61)</f>
        <v/>
      </c>
      <c r="J69" s="26">
        <f>IF(A69="","",'Disponibilidade'!J61)</f>
        <v/>
      </c>
      <c r="K69" s="37">
        <f>IF(A69="","",'Disponibilidade'!K61)</f>
        <v/>
      </c>
      <c r="L69" s="23">
        <f>IF(A69="","",IF(OR($B$2="",$B$3="",$B$4="",$B$5="",$B$6="",$B$7="",$B$8=""),"Preencha a consulta",IF($B$4&lt;=$B$3,"Horário consultado inválido",IF(OR('Disponibilidade'!$L61&lt;&gt;"OK",IFERROR(INDEX('Voluntários'!$F$2:$F$101,MATCH(B69,'Voluntários'!$A$2:$A$101,0)),"")&lt;&gt;"OK"),"Revisar cadastro",IF(D69&lt;&gt;"Ativo","Inativo",IF('Disponibilidade'!$C61&lt;&gt;$B$9,"Fora do dia",IF(OR(G69&gt;$B$3,H69&lt;$B$4),"Fora do horário",IF(OR('Disponibilidade'!$H61&gt;$B$2,AND(I69&lt;&gt;"",I69&lt;$B$2)),"Fora da validade",IF(AND(E69&lt;&gt;$B$5,E69&lt;&gt;"Qualquer área"),"Outra preferência",IF(F69="Indisponível","Indisponível",IF(AND(F69="Talvez",$B$6="Não"),"Talvez não incluído",IF($B$7-K69&gt;$B$8,"Apto — confirmar atualização","Apto para contato"))))))))))))</f>
        <v/>
      </c>
    </row>
    <row r="70">
      <c r="A70" s="23">
        <f>IF('Disponibilidade'!A62="","",'Disponibilidade'!A62)</f>
        <v/>
      </c>
      <c r="B70" s="23">
        <f>IF(A70="","",'Disponibilidade'!B62)</f>
        <v/>
      </c>
      <c r="C70" s="23">
        <f>IF(B70="","",IFERROR(INDEX('Voluntários'!$B$2:$B$101,MATCH(B70,'Voluntários'!$A$2:$A$101,0)),"Código não cadastrado"))</f>
        <v/>
      </c>
      <c r="D70" s="23">
        <f>IF(B70="","",IFERROR(INDEX('Voluntários'!$C$2:$C$101,MATCH(B70,'Voluntários'!$A$2:$A$101,0)),""))</f>
        <v/>
      </c>
      <c r="E70" s="23">
        <f>IF(A70="","",'Disponibilidade'!F62)</f>
        <v/>
      </c>
      <c r="F70" s="23">
        <f>IF(A70="","",'Disponibilidade'!G62)</f>
        <v/>
      </c>
      <c r="G70" s="36">
        <f>IF(A70="","",'Disponibilidade'!D62)</f>
        <v/>
      </c>
      <c r="H70" s="36">
        <f>IF(A70="","",'Disponibilidade'!E62)</f>
        <v/>
      </c>
      <c r="I70" s="37">
        <f>IF(A70="","",'Disponibilidade'!I62)</f>
        <v/>
      </c>
      <c r="J70" s="26">
        <f>IF(A70="","",'Disponibilidade'!J62)</f>
        <v/>
      </c>
      <c r="K70" s="37">
        <f>IF(A70="","",'Disponibilidade'!K62)</f>
        <v/>
      </c>
      <c r="L70" s="23">
        <f>IF(A70="","",IF(OR($B$2="",$B$3="",$B$4="",$B$5="",$B$6="",$B$7="",$B$8=""),"Preencha a consulta",IF($B$4&lt;=$B$3,"Horário consultado inválido",IF(OR('Disponibilidade'!$L62&lt;&gt;"OK",IFERROR(INDEX('Voluntários'!$F$2:$F$101,MATCH(B70,'Voluntários'!$A$2:$A$101,0)),"")&lt;&gt;"OK"),"Revisar cadastro",IF(D70&lt;&gt;"Ativo","Inativo",IF('Disponibilidade'!$C62&lt;&gt;$B$9,"Fora do dia",IF(OR(G70&gt;$B$3,H70&lt;$B$4),"Fora do horário",IF(OR('Disponibilidade'!$H62&gt;$B$2,AND(I70&lt;&gt;"",I70&lt;$B$2)),"Fora da validade",IF(AND(E70&lt;&gt;$B$5,E70&lt;&gt;"Qualquer área"),"Outra preferência",IF(F70="Indisponível","Indisponível",IF(AND(F70="Talvez",$B$6="Não"),"Talvez não incluído",IF($B$7-K70&gt;$B$8,"Apto — confirmar atualização","Apto para contato"))))))))))))</f>
        <v/>
      </c>
    </row>
    <row r="71">
      <c r="A71" s="23">
        <f>IF('Disponibilidade'!A63="","",'Disponibilidade'!A63)</f>
        <v/>
      </c>
      <c r="B71" s="23">
        <f>IF(A71="","",'Disponibilidade'!B63)</f>
        <v/>
      </c>
      <c r="C71" s="23">
        <f>IF(B71="","",IFERROR(INDEX('Voluntários'!$B$2:$B$101,MATCH(B71,'Voluntários'!$A$2:$A$101,0)),"Código não cadastrado"))</f>
        <v/>
      </c>
      <c r="D71" s="23">
        <f>IF(B71="","",IFERROR(INDEX('Voluntários'!$C$2:$C$101,MATCH(B71,'Voluntários'!$A$2:$A$101,0)),""))</f>
        <v/>
      </c>
      <c r="E71" s="23">
        <f>IF(A71="","",'Disponibilidade'!F63)</f>
        <v/>
      </c>
      <c r="F71" s="23">
        <f>IF(A71="","",'Disponibilidade'!G63)</f>
        <v/>
      </c>
      <c r="G71" s="36">
        <f>IF(A71="","",'Disponibilidade'!D63)</f>
        <v/>
      </c>
      <c r="H71" s="36">
        <f>IF(A71="","",'Disponibilidade'!E63)</f>
        <v/>
      </c>
      <c r="I71" s="37">
        <f>IF(A71="","",'Disponibilidade'!I63)</f>
        <v/>
      </c>
      <c r="J71" s="26">
        <f>IF(A71="","",'Disponibilidade'!J63)</f>
        <v/>
      </c>
      <c r="K71" s="37">
        <f>IF(A71="","",'Disponibilidade'!K63)</f>
        <v/>
      </c>
      <c r="L71" s="23">
        <f>IF(A71="","",IF(OR($B$2="",$B$3="",$B$4="",$B$5="",$B$6="",$B$7="",$B$8=""),"Preencha a consulta",IF($B$4&lt;=$B$3,"Horário consultado inválido",IF(OR('Disponibilidade'!$L63&lt;&gt;"OK",IFERROR(INDEX('Voluntários'!$F$2:$F$101,MATCH(B71,'Voluntários'!$A$2:$A$101,0)),"")&lt;&gt;"OK"),"Revisar cadastro",IF(D71&lt;&gt;"Ativo","Inativo",IF('Disponibilidade'!$C63&lt;&gt;$B$9,"Fora do dia",IF(OR(G71&gt;$B$3,H71&lt;$B$4),"Fora do horário",IF(OR('Disponibilidade'!$H63&gt;$B$2,AND(I71&lt;&gt;"",I71&lt;$B$2)),"Fora da validade",IF(AND(E71&lt;&gt;$B$5,E71&lt;&gt;"Qualquer área"),"Outra preferência",IF(F71="Indisponível","Indisponível",IF(AND(F71="Talvez",$B$6="Não"),"Talvez não incluído",IF($B$7-K71&gt;$B$8,"Apto — confirmar atualização","Apto para contato"))))))))))))</f>
        <v/>
      </c>
    </row>
    <row r="72">
      <c r="A72" s="23">
        <f>IF('Disponibilidade'!A64="","",'Disponibilidade'!A64)</f>
        <v/>
      </c>
      <c r="B72" s="23">
        <f>IF(A72="","",'Disponibilidade'!B64)</f>
        <v/>
      </c>
      <c r="C72" s="23">
        <f>IF(B72="","",IFERROR(INDEX('Voluntários'!$B$2:$B$101,MATCH(B72,'Voluntários'!$A$2:$A$101,0)),"Código não cadastrado"))</f>
        <v/>
      </c>
      <c r="D72" s="23">
        <f>IF(B72="","",IFERROR(INDEX('Voluntários'!$C$2:$C$101,MATCH(B72,'Voluntários'!$A$2:$A$101,0)),""))</f>
        <v/>
      </c>
      <c r="E72" s="23">
        <f>IF(A72="","",'Disponibilidade'!F64)</f>
        <v/>
      </c>
      <c r="F72" s="23">
        <f>IF(A72="","",'Disponibilidade'!G64)</f>
        <v/>
      </c>
      <c r="G72" s="36">
        <f>IF(A72="","",'Disponibilidade'!D64)</f>
        <v/>
      </c>
      <c r="H72" s="36">
        <f>IF(A72="","",'Disponibilidade'!E64)</f>
        <v/>
      </c>
      <c r="I72" s="37">
        <f>IF(A72="","",'Disponibilidade'!I64)</f>
        <v/>
      </c>
      <c r="J72" s="26">
        <f>IF(A72="","",'Disponibilidade'!J64)</f>
        <v/>
      </c>
      <c r="K72" s="37">
        <f>IF(A72="","",'Disponibilidade'!K64)</f>
        <v/>
      </c>
      <c r="L72" s="23">
        <f>IF(A72="","",IF(OR($B$2="",$B$3="",$B$4="",$B$5="",$B$6="",$B$7="",$B$8=""),"Preencha a consulta",IF($B$4&lt;=$B$3,"Horário consultado inválido",IF(OR('Disponibilidade'!$L64&lt;&gt;"OK",IFERROR(INDEX('Voluntários'!$F$2:$F$101,MATCH(B72,'Voluntários'!$A$2:$A$101,0)),"")&lt;&gt;"OK"),"Revisar cadastro",IF(D72&lt;&gt;"Ativo","Inativo",IF('Disponibilidade'!$C64&lt;&gt;$B$9,"Fora do dia",IF(OR(G72&gt;$B$3,H72&lt;$B$4),"Fora do horário",IF(OR('Disponibilidade'!$H64&gt;$B$2,AND(I72&lt;&gt;"",I72&lt;$B$2)),"Fora da validade",IF(AND(E72&lt;&gt;$B$5,E72&lt;&gt;"Qualquer área"),"Outra preferência",IF(F72="Indisponível","Indisponível",IF(AND(F72="Talvez",$B$6="Não"),"Talvez não incluído",IF($B$7-K72&gt;$B$8,"Apto — confirmar atualização","Apto para contato"))))))))))))</f>
        <v/>
      </c>
    </row>
    <row r="73">
      <c r="A73" s="23">
        <f>IF('Disponibilidade'!A65="","",'Disponibilidade'!A65)</f>
        <v/>
      </c>
      <c r="B73" s="23">
        <f>IF(A73="","",'Disponibilidade'!B65)</f>
        <v/>
      </c>
      <c r="C73" s="23">
        <f>IF(B73="","",IFERROR(INDEX('Voluntários'!$B$2:$B$101,MATCH(B73,'Voluntários'!$A$2:$A$101,0)),"Código não cadastrado"))</f>
        <v/>
      </c>
      <c r="D73" s="23">
        <f>IF(B73="","",IFERROR(INDEX('Voluntários'!$C$2:$C$101,MATCH(B73,'Voluntários'!$A$2:$A$101,0)),""))</f>
        <v/>
      </c>
      <c r="E73" s="23">
        <f>IF(A73="","",'Disponibilidade'!F65)</f>
        <v/>
      </c>
      <c r="F73" s="23">
        <f>IF(A73="","",'Disponibilidade'!G65)</f>
        <v/>
      </c>
      <c r="G73" s="36">
        <f>IF(A73="","",'Disponibilidade'!D65)</f>
        <v/>
      </c>
      <c r="H73" s="36">
        <f>IF(A73="","",'Disponibilidade'!E65)</f>
        <v/>
      </c>
      <c r="I73" s="37">
        <f>IF(A73="","",'Disponibilidade'!I65)</f>
        <v/>
      </c>
      <c r="J73" s="26">
        <f>IF(A73="","",'Disponibilidade'!J65)</f>
        <v/>
      </c>
      <c r="K73" s="37">
        <f>IF(A73="","",'Disponibilidade'!K65)</f>
        <v/>
      </c>
      <c r="L73" s="23">
        <f>IF(A73="","",IF(OR($B$2="",$B$3="",$B$4="",$B$5="",$B$6="",$B$7="",$B$8=""),"Preencha a consulta",IF($B$4&lt;=$B$3,"Horário consultado inválido",IF(OR('Disponibilidade'!$L65&lt;&gt;"OK",IFERROR(INDEX('Voluntários'!$F$2:$F$101,MATCH(B73,'Voluntários'!$A$2:$A$101,0)),"")&lt;&gt;"OK"),"Revisar cadastro",IF(D73&lt;&gt;"Ativo","Inativo",IF('Disponibilidade'!$C65&lt;&gt;$B$9,"Fora do dia",IF(OR(G73&gt;$B$3,H73&lt;$B$4),"Fora do horário",IF(OR('Disponibilidade'!$H65&gt;$B$2,AND(I73&lt;&gt;"",I73&lt;$B$2)),"Fora da validade",IF(AND(E73&lt;&gt;$B$5,E73&lt;&gt;"Qualquer área"),"Outra preferência",IF(F73="Indisponível","Indisponível",IF(AND(F73="Talvez",$B$6="Não"),"Talvez não incluído",IF($B$7-K73&gt;$B$8,"Apto — confirmar atualização","Apto para contato"))))))))))))</f>
        <v/>
      </c>
    </row>
    <row r="74">
      <c r="A74" s="23">
        <f>IF('Disponibilidade'!A66="","",'Disponibilidade'!A66)</f>
        <v/>
      </c>
      <c r="B74" s="23">
        <f>IF(A74="","",'Disponibilidade'!B66)</f>
        <v/>
      </c>
      <c r="C74" s="23">
        <f>IF(B74="","",IFERROR(INDEX('Voluntários'!$B$2:$B$101,MATCH(B74,'Voluntários'!$A$2:$A$101,0)),"Código não cadastrado"))</f>
        <v/>
      </c>
      <c r="D74" s="23">
        <f>IF(B74="","",IFERROR(INDEX('Voluntários'!$C$2:$C$101,MATCH(B74,'Voluntários'!$A$2:$A$101,0)),""))</f>
        <v/>
      </c>
      <c r="E74" s="23">
        <f>IF(A74="","",'Disponibilidade'!F66)</f>
        <v/>
      </c>
      <c r="F74" s="23">
        <f>IF(A74="","",'Disponibilidade'!G66)</f>
        <v/>
      </c>
      <c r="G74" s="36">
        <f>IF(A74="","",'Disponibilidade'!D66)</f>
        <v/>
      </c>
      <c r="H74" s="36">
        <f>IF(A74="","",'Disponibilidade'!E66)</f>
        <v/>
      </c>
      <c r="I74" s="37">
        <f>IF(A74="","",'Disponibilidade'!I66)</f>
        <v/>
      </c>
      <c r="J74" s="26">
        <f>IF(A74="","",'Disponibilidade'!J66)</f>
        <v/>
      </c>
      <c r="K74" s="37">
        <f>IF(A74="","",'Disponibilidade'!K66)</f>
        <v/>
      </c>
      <c r="L74" s="23">
        <f>IF(A74="","",IF(OR($B$2="",$B$3="",$B$4="",$B$5="",$B$6="",$B$7="",$B$8=""),"Preencha a consulta",IF($B$4&lt;=$B$3,"Horário consultado inválido",IF(OR('Disponibilidade'!$L66&lt;&gt;"OK",IFERROR(INDEX('Voluntários'!$F$2:$F$101,MATCH(B74,'Voluntários'!$A$2:$A$101,0)),"")&lt;&gt;"OK"),"Revisar cadastro",IF(D74&lt;&gt;"Ativo","Inativo",IF('Disponibilidade'!$C66&lt;&gt;$B$9,"Fora do dia",IF(OR(G74&gt;$B$3,H74&lt;$B$4),"Fora do horário",IF(OR('Disponibilidade'!$H66&gt;$B$2,AND(I74&lt;&gt;"",I74&lt;$B$2)),"Fora da validade",IF(AND(E74&lt;&gt;$B$5,E74&lt;&gt;"Qualquer área"),"Outra preferência",IF(F74="Indisponível","Indisponível",IF(AND(F74="Talvez",$B$6="Não"),"Talvez não incluído",IF($B$7-K74&gt;$B$8,"Apto — confirmar atualização","Apto para contato"))))))))))))</f>
        <v/>
      </c>
    </row>
    <row r="75">
      <c r="A75" s="23">
        <f>IF('Disponibilidade'!A67="","",'Disponibilidade'!A67)</f>
        <v/>
      </c>
      <c r="B75" s="23">
        <f>IF(A75="","",'Disponibilidade'!B67)</f>
        <v/>
      </c>
      <c r="C75" s="23">
        <f>IF(B75="","",IFERROR(INDEX('Voluntários'!$B$2:$B$101,MATCH(B75,'Voluntários'!$A$2:$A$101,0)),"Código não cadastrado"))</f>
        <v/>
      </c>
      <c r="D75" s="23">
        <f>IF(B75="","",IFERROR(INDEX('Voluntários'!$C$2:$C$101,MATCH(B75,'Voluntários'!$A$2:$A$101,0)),""))</f>
        <v/>
      </c>
      <c r="E75" s="23">
        <f>IF(A75="","",'Disponibilidade'!F67)</f>
        <v/>
      </c>
      <c r="F75" s="23">
        <f>IF(A75="","",'Disponibilidade'!G67)</f>
        <v/>
      </c>
      <c r="G75" s="36">
        <f>IF(A75="","",'Disponibilidade'!D67)</f>
        <v/>
      </c>
      <c r="H75" s="36">
        <f>IF(A75="","",'Disponibilidade'!E67)</f>
        <v/>
      </c>
      <c r="I75" s="37">
        <f>IF(A75="","",'Disponibilidade'!I67)</f>
        <v/>
      </c>
      <c r="J75" s="26">
        <f>IF(A75="","",'Disponibilidade'!J67)</f>
        <v/>
      </c>
      <c r="K75" s="37">
        <f>IF(A75="","",'Disponibilidade'!K67)</f>
        <v/>
      </c>
      <c r="L75" s="23">
        <f>IF(A75="","",IF(OR($B$2="",$B$3="",$B$4="",$B$5="",$B$6="",$B$7="",$B$8=""),"Preencha a consulta",IF($B$4&lt;=$B$3,"Horário consultado inválido",IF(OR('Disponibilidade'!$L67&lt;&gt;"OK",IFERROR(INDEX('Voluntários'!$F$2:$F$101,MATCH(B75,'Voluntários'!$A$2:$A$101,0)),"")&lt;&gt;"OK"),"Revisar cadastro",IF(D75&lt;&gt;"Ativo","Inativo",IF('Disponibilidade'!$C67&lt;&gt;$B$9,"Fora do dia",IF(OR(G75&gt;$B$3,H75&lt;$B$4),"Fora do horário",IF(OR('Disponibilidade'!$H67&gt;$B$2,AND(I75&lt;&gt;"",I75&lt;$B$2)),"Fora da validade",IF(AND(E75&lt;&gt;$B$5,E75&lt;&gt;"Qualquer área"),"Outra preferência",IF(F75="Indisponível","Indisponível",IF(AND(F75="Talvez",$B$6="Não"),"Talvez não incluído",IF($B$7-K75&gt;$B$8,"Apto — confirmar atualização","Apto para contato"))))))))))))</f>
        <v/>
      </c>
    </row>
    <row r="76">
      <c r="A76" s="23">
        <f>IF('Disponibilidade'!A68="","",'Disponibilidade'!A68)</f>
        <v/>
      </c>
      <c r="B76" s="23">
        <f>IF(A76="","",'Disponibilidade'!B68)</f>
        <v/>
      </c>
      <c r="C76" s="23">
        <f>IF(B76="","",IFERROR(INDEX('Voluntários'!$B$2:$B$101,MATCH(B76,'Voluntários'!$A$2:$A$101,0)),"Código não cadastrado"))</f>
        <v/>
      </c>
      <c r="D76" s="23">
        <f>IF(B76="","",IFERROR(INDEX('Voluntários'!$C$2:$C$101,MATCH(B76,'Voluntários'!$A$2:$A$101,0)),""))</f>
        <v/>
      </c>
      <c r="E76" s="23">
        <f>IF(A76="","",'Disponibilidade'!F68)</f>
        <v/>
      </c>
      <c r="F76" s="23">
        <f>IF(A76="","",'Disponibilidade'!G68)</f>
        <v/>
      </c>
      <c r="G76" s="36">
        <f>IF(A76="","",'Disponibilidade'!D68)</f>
        <v/>
      </c>
      <c r="H76" s="36">
        <f>IF(A76="","",'Disponibilidade'!E68)</f>
        <v/>
      </c>
      <c r="I76" s="37">
        <f>IF(A76="","",'Disponibilidade'!I68)</f>
        <v/>
      </c>
      <c r="J76" s="26">
        <f>IF(A76="","",'Disponibilidade'!J68)</f>
        <v/>
      </c>
      <c r="K76" s="37">
        <f>IF(A76="","",'Disponibilidade'!K68)</f>
        <v/>
      </c>
      <c r="L76" s="23">
        <f>IF(A76="","",IF(OR($B$2="",$B$3="",$B$4="",$B$5="",$B$6="",$B$7="",$B$8=""),"Preencha a consulta",IF($B$4&lt;=$B$3,"Horário consultado inválido",IF(OR('Disponibilidade'!$L68&lt;&gt;"OK",IFERROR(INDEX('Voluntários'!$F$2:$F$101,MATCH(B76,'Voluntários'!$A$2:$A$101,0)),"")&lt;&gt;"OK"),"Revisar cadastro",IF(D76&lt;&gt;"Ativo","Inativo",IF('Disponibilidade'!$C68&lt;&gt;$B$9,"Fora do dia",IF(OR(G76&gt;$B$3,H76&lt;$B$4),"Fora do horário",IF(OR('Disponibilidade'!$H68&gt;$B$2,AND(I76&lt;&gt;"",I76&lt;$B$2)),"Fora da validade",IF(AND(E76&lt;&gt;$B$5,E76&lt;&gt;"Qualquer área"),"Outra preferência",IF(F76="Indisponível","Indisponível",IF(AND(F76="Talvez",$B$6="Não"),"Talvez não incluído",IF($B$7-K76&gt;$B$8,"Apto — confirmar atualização","Apto para contato"))))))))))))</f>
        <v/>
      </c>
    </row>
    <row r="77">
      <c r="A77" s="23">
        <f>IF('Disponibilidade'!A69="","",'Disponibilidade'!A69)</f>
        <v/>
      </c>
      <c r="B77" s="23">
        <f>IF(A77="","",'Disponibilidade'!B69)</f>
        <v/>
      </c>
      <c r="C77" s="23">
        <f>IF(B77="","",IFERROR(INDEX('Voluntários'!$B$2:$B$101,MATCH(B77,'Voluntários'!$A$2:$A$101,0)),"Código não cadastrado"))</f>
        <v/>
      </c>
      <c r="D77" s="23">
        <f>IF(B77="","",IFERROR(INDEX('Voluntários'!$C$2:$C$101,MATCH(B77,'Voluntários'!$A$2:$A$101,0)),""))</f>
        <v/>
      </c>
      <c r="E77" s="23">
        <f>IF(A77="","",'Disponibilidade'!F69)</f>
        <v/>
      </c>
      <c r="F77" s="23">
        <f>IF(A77="","",'Disponibilidade'!G69)</f>
        <v/>
      </c>
      <c r="G77" s="36">
        <f>IF(A77="","",'Disponibilidade'!D69)</f>
        <v/>
      </c>
      <c r="H77" s="36">
        <f>IF(A77="","",'Disponibilidade'!E69)</f>
        <v/>
      </c>
      <c r="I77" s="37">
        <f>IF(A77="","",'Disponibilidade'!I69)</f>
        <v/>
      </c>
      <c r="J77" s="26">
        <f>IF(A77="","",'Disponibilidade'!J69)</f>
        <v/>
      </c>
      <c r="K77" s="37">
        <f>IF(A77="","",'Disponibilidade'!K69)</f>
        <v/>
      </c>
      <c r="L77" s="23">
        <f>IF(A77="","",IF(OR($B$2="",$B$3="",$B$4="",$B$5="",$B$6="",$B$7="",$B$8=""),"Preencha a consulta",IF($B$4&lt;=$B$3,"Horário consultado inválido",IF(OR('Disponibilidade'!$L69&lt;&gt;"OK",IFERROR(INDEX('Voluntários'!$F$2:$F$101,MATCH(B77,'Voluntários'!$A$2:$A$101,0)),"")&lt;&gt;"OK"),"Revisar cadastro",IF(D77&lt;&gt;"Ativo","Inativo",IF('Disponibilidade'!$C69&lt;&gt;$B$9,"Fora do dia",IF(OR(G77&gt;$B$3,H77&lt;$B$4),"Fora do horário",IF(OR('Disponibilidade'!$H69&gt;$B$2,AND(I77&lt;&gt;"",I77&lt;$B$2)),"Fora da validade",IF(AND(E77&lt;&gt;$B$5,E77&lt;&gt;"Qualquer área"),"Outra preferência",IF(F77="Indisponível","Indisponível",IF(AND(F77="Talvez",$B$6="Não"),"Talvez não incluído",IF($B$7-K77&gt;$B$8,"Apto — confirmar atualização","Apto para contato"))))))))))))</f>
        <v/>
      </c>
    </row>
    <row r="78">
      <c r="A78" s="23">
        <f>IF('Disponibilidade'!A70="","",'Disponibilidade'!A70)</f>
        <v/>
      </c>
      <c r="B78" s="23">
        <f>IF(A78="","",'Disponibilidade'!B70)</f>
        <v/>
      </c>
      <c r="C78" s="23">
        <f>IF(B78="","",IFERROR(INDEX('Voluntários'!$B$2:$B$101,MATCH(B78,'Voluntários'!$A$2:$A$101,0)),"Código não cadastrado"))</f>
        <v/>
      </c>
      <c r="D78" s="23">
        <f>IF(B78="","",IFERROR(INDEX('Voluntários'!$C$2:$C$101,MATCH(B78,'Voluntários'!$A$2:$A$101,0)),""))</f>
        <v/>
      </c>
      <c r="E78" s="23">
        <f>IF(A78="","",'Disponibilidade'!F70)</f>
        <v/>
      </c>
      <c r="F78" s="23">
        <f>IF(A78="","",'Disponibilidade'!G70)</f>
        <v/>
      </c>
      <c r="G78" s="36">
        <f>IF(A78="","",'Disponibilidade'!D70)</f>
        <v/>
      </c>
      <c r="H78" s="36">
        <f>IF(A78="","",'Disponibilidade'!E70)</f>
        <v/>
      </c>
      <c r="I78" s="37">
        <f>IF(A78="","",'Disponibilidade'!I70)</f>
        <v/>
      </c>
      <c r="J78" s="26">
        <f>IF(A78="","",'Disponibilidade'!J70)</f>
        <v/>
      </c>
      <c r="K78" s="37">
        <f>IF(A78="","",'Disponibilidade'!K70)</f>
        <v/>
      </c>
      <c r="L78" s="23">
        <f>IF(A78="","",IF(OR($B$2="",$B$3="",$B$4="",$B$5="",$B$6="",$B$7="",$B$8=""),"Preencha a consulta",IF($B$4&lt;=$B$3,"Horário consultado inválido",IF(OR('Disponibilidade'!$L70&lt;&gt;"OK",IFERROR(INDEX('Voluntários'!$F$2:$F$101,MATCH(B78,'Voluntários'!$A$2:$A$101,0)),"")&lt;&gt;"OK"),"Revisar cadastro",IF(D78&lt;&gt;"Ativo","Inativo",IF('Disponibilidade'!$C70&lt;&gt;$B$9,"Fora do dia",IF(OR(G78&gt;$B$3,H78&lt;$B$4),"Fora do horário",IF(OR('Disponibilidade'!$H70&gt;$B$2,AND(I78&lt;&gt;"",I78&lt;$B$2)),"Fora da validade",IF(AND(E78&lt;&gt;$B$5,E78&lt;&gt;"Qualquer área"),"Outra preferência",IF(F78="Indisponível","Indisponível",IF(AND(F78="Talvez",$B$6="Não"),"Talvez não incluído",IF($B$7-K78&gt;$B$8,"Apto — confirmar atualização","Apto para contato"))))))))))))</f>
        <v/>
      </c>
    </row>
    <row r="79">
      <c r="A79" s="23">
        <f>IF('Disponibilidade'!A71="","",'Disponibilidade'!A71)</f>
        <v/>
      </c>
      <c r="B79" s="23">
        <f>IF(A79="","",'Disponibilidade'!B71)</f>
        <v/>
      </c>
      <c r="C79" s="23">
        <f>IF(B79="","",IFERROR(INDEX('Voluntários'!$B$2:$B$101,MATCH(B79,'Voluntários'!$A$2:$A$101,0)),"Código não cadastrado"))</f>
        <v/>
      </c>
      <c r="D79" s="23">
        <f>IF(B79="","",IFERROR(INDEX('Voluntários'!$C$2:$C$101,MATCH(B79,'Voluntários'!$A$2:$A$101,0)),""))</f>
        <v/>
      </c>
      <c r="E79" s="23">
        <f>IF(A79="","",'Disponibilidade'!F71)</f>
        <v/>
      </c>
      <c r="F79" s="23">
        <f>IF(A79="","",'Disponibilidade'!G71)</f>
        <v/>
      </c>
      <c r="G79" s="36">
        <f>IF(A79="","",'Disponibilidade'!D71)</f>
        <v/>
      </c>
      <c r="H79" s="36">
        <f>IF(A79="","",'Disponibilidade'!E71)</f>
        <v/>
      </c>
      <c r="I79" s="37">
        <f>IF(A79="","",'Disponibilidade'!I71)</f>
        <v/>
      </c>
      <c r="J79" s="26">
        <f>IF(A79="","",'Disponibilidade'!J71)</f>
        <v/>
      </c>
      <c r="K79" s="37">
        <f>IF(A79="","",'Disponibilidade'!K71)</f>
        <v/>
      </c>
      <c r="L79" s="23">
        <f>IF(A79="","",IF(OR($B$2="",$B$3="",$B$4="",$B$5="",$B$6="",$B$7="",$B$8=""),"Preencha a consulta",IF($B$4&lt;=$B$3,"Horário consultado inválido",IF(OR('Disponibilidade'!$L71&lt;&gt;"OK",IFERROR(INDEX('Voluntários'!$F$2:$F$101,MATCH(B79,'Voluntários'!$A$2:$A$101,0)),"")&lt;&gt;"OK"),"Revisar cadastro",IF(D79&lt;&gt;"Ativo","Inativo",IF('Disponibilidade'!$C71&lt;&gt;$B$9,"Fora do dia",IF(OR(G79&gt;$B$3,H79&lt;$B$4),"Fora do horário",IF(OR('Disponibilidade'!$H71&gt;$B$2,AND(I79&lt;&gt;"",I79&lt;$B$2)),"Fora da validade",IF(AND(E79&lt;&gt;$B$5,E79&lt;&gt;"Qualquer área"),"Outra preferência",IF(F79="Indisponível","Indisponível",IF(AND(F79="Talvez",$B$6="Não"),"Talvez não incluído",IF($B$7-K79&gt;$B$8,"Apto — confirmar atualização","Apto para contato"))))))))))))</f>
        <v/>
      </c>
    </row>
    <row r="80">
      <c r="A80" s="23">
        <f>IF('Disponibilidade'!A72="","",'Disponibilidade'!A72)</f>
        <v/>
      </c>
      <c r="B80" s="23">
        <f>IF(A80="","",'Disponibilidade'!B72)</f>
        <v/>
      </c>
      <c r="C80" s="23">
        <f>IF(B80="","",IFERROR(INDEX('Voluntários'!$B$2:$B$101,MATCH(B80,'Voluntários'!$A$2:$A$101,0)),"Código não cadastrado"))</f>
        <v/>
      </c>
      <c r="D80" s="23">
        <f>IF(B80="","",IFERROR(INDEX('Voluntários'!$C$2:$C$101,MATCH(B80,'Voluntários'!$A$2:$A$101,0)),""))</f>
        <v/>
      </c>
      <c r="E80" s="23">
        <f>IF(A80="","",'Disponibilidade'!F72)</f>
        <v/>
      </c>
      <c r="F80" s="23">
        <f>IF(A80="","",'Disponibilidade'!G72)</f>
        <v/>
      </c>
      <c r="G80" s="36">
        <f>IF(A80="","",'Disponibilidade'!D72)</f>
        <v/>
      </c>
      <c r="H80" s="36">
        <f>IF(A80="","",'Disponibilidade'!E72)</f>
        <v/>
      </c>
      <c r="I80" s="37">
        <f>IF(A80="","",'Disponibilidade'!I72)</f>
        <v/>
      </c>
      <c r="J80" s="26">
        <f>IF(A80="","",'Disponibilidade'!J72)</f>
        <v/>
      </c>
      <c r="K80" s="37">
        <f>IF(A80="","",'Disponibilidade'!K72)</f>
        <v/>
      </c>
      <c r="L80" s="23">
        <f>IF(A80="","",IF(OR($B$2="",$B$3="",$B$4="",$B$5="",$B$6="",$B$7="",$B$8=""),"Preencha a consulta",IF($B$4&lt;=$B$3,"Horário consultado inválido",IF(OR('Disponibilidade'!$L72&lt;&gt;"OK",IFERROR(INDEX('Voluntários'!$F$2:$F$101,MATCH(B80,'Voluntários'!$A$2:$A$101,0)),"")&lt;&gt;"OK"),"Revisar cadastro",IF(D80&lt;&gt;"Ativo","Inativo",IF('Disponibilidade'!$C72&lt;&gt;$B$9,"Fora do dia",IF(OR(G80&gt;$B$3,H80&lt;$B$4),"Fora do horário",IF(OR('Disponibilidade'!$H72&gt;$B$2,AND(I80&lt;&gt;"",I80&lt;$B$2)),"Fora da validade",IF(AND(E80&lt;&gt;$B$5,E80&lt;&gt;"Qualquer área"),"Outra preferência",IF(F80="Indisponível","Indisponível",IF(AND(F80="Talvez",$B$6="Não"),"Talvez não incluído",IF($B$7-K80&gt;$B$8,"Apto — confirmar atualização","Apto para contato"))))))))))))</f>
        <v/>
      </c>
    </row>
    <row r="81">
      <c r="A81" s="23">
        <f>IF('Disponibilidade'!A73="","",'Disponibilidade'!A73)</f>
        <v/>
      </c>
      <c r="B81" s="23">
        <f>IF(A81="","",'Disponibilidade'!B73)</f>
        <v/>
      </c>
      <c r="C81" s="23">
        <f>IF(B81="","",IFERROR(INDEX('Voluntários'!$B$2:$B$101,MATCH(B81,'Voluntários'!$A$2:$A$101,0)),"Código não cadastrado"))</f>
        <v/>
      </c>
      <c r="D81" s="23">
        <f>IF(B81="","",IFERROR(INDEX('Voluntários'!$C$2:$C$101,MATCH(B81,'Voluntários'!$A$2:$A$101,0)),""))</f>
        <v/>
      </c>
      <c r="E81" s="23">
        <f>IF(A81="","",'Disponibilidade'!F73)</f>
        <v/>
      </c>
      <c r="F81" s="23">
        <f>IF(A81="","",'Disponibilidade'!G73)</f>
        <v/>
      </c>
      <c r="G81" s="36">
        <f>IF(A81="","",'Disponibilidade'!D73)</f>
        <v/>
      </c>
      <c r="H81" s="36">
        <f>IF(A81="","",'Disponibilidade'!E73)</f>
        <v/>
      </c>
      <c r="I81" s="37">
        <f>IF(A81="","",'Disponibilidade'!I73)</f>
        <v/>
      </c>
      <c r="J81" s="26">
        <f>IF(A81="","",'Disponibilidade'!J73)</f>
        <v/>
      </c>
      <c r="K81" s="37">
        <f>IF(A81="","",'Disponibilidade'!K73)</f>
        <v/>
      </c>
      <c r="L81" s="23">
        <f>IF(A81="","",IF(OR($B$2="",$B$3="",$B$4="",$B$5="",$B$6="",$B$7="",$B$8=""),"Preencha a consulta",IF($B$4&lt;=$B$3,"Horário consultado inválido",IF(OR('Disponibilidade'!$L73&lt;&gt;"OK",IFERROR(INDEX('Voluntários'!$F$2:$F$101,MATCH(B81,'Voluntários'!$A$2:$A$101,0)),"")&lt;&gt;"OK"),"Revisar cadastro",IF(D81&lt;&gt;"Ativo","Inativo",IF('Disponibilidade'!$C73&lt;&gt;$B$9,"Fora do dia",IF(OR(G81&gt;$B$3,H81&lt;$B$4),"Fora do horário",IF(OR('Disponibilidade'!$H73&gt;$B$2,AND(I81&lt;&gt;"",I81&lt;$B$2)),"Fora da validade",IF(AND(E81&lt;&gt;$B$5,E81&lt;&gt;"Qualquer área"),"Outra preferência",IF(F81="Indisponível","Indisponível",IF(AND(F81="Talvez",$B$6="Não"),"Talvez não incluído",IF($B$7-K81&gt;$B$8,"Apto — confirmar atualização","Apto para contato"))))))))))))</f>
        <v/>
      </c>
    </row>
    <row r="82">
      <c r="A82" s="23">
        <f>IF('Disponibilidade'!A74="","",'Disponibilidade'!A74)</f>
        <v/>
      </c>
      <c r="B82" s="23">
        <f>IF(A82="","",'Disponibilidade'!B74)</f>
        <v/>
      </c>
      <c r="C82" s="23">
        <f>IF(B82="","",IFERROR(INDEX('Voluntários'!$B$2:$B$101,MATCH(B82,'Voluntários'!$A$2:$A$101,0)),"Código não cadastrado"))</f>
        <v/>
      </c>
      <c r="D82" s="23">
        <f>IF(B82="","",IFERROR(INDEX('Voluntários'!$C$2:$C$101,MATCH(B82,'Voluntários'!$A$2:$A$101,0)),""))</f>
        <v/>
      </c>
      <c r="E82" s="23">
        <f>IF(A82="","",'Disponibilidade'!F74)</f>
        <v/>
      </c>
      <c r="F82" s="23">
        <f>IF(A82="","",'Disponibilidade'!G74)</f>
        <v/>
      </c>
      <c r="G82" s="36">
        <f>IF(A82="","",'Disponibilidade'!D74)</f>
        <v/>
      </c>
      <c r="H82" s="36">
        <f>IF(A82="","",'Disponibilidade'!E74)</f>
        <v/>
      </c>
      <c r="I82" s="37">
        <f>IF(A82="","",'Disponibilidade'!I74)</f>
        <v/>
      </c>
      <c r="J82" s="26">
        <f>IF(A82="","",'Disponibilidade'!J74)</f>
        <v/>
      </c>
      <c r="K82" s="37">
        <f>IF(A82="","",'Disponibilidade'!K74)</f>
        <v/>
      </c>
      <c r="L82" s="23">
        <f>IF(A82="","",IF(OR($B$2="",$B$3="",$B$4="",$B$5="",$B$6="",$B$7="",$B$8=""),"Preencha a consulta",IF($B$4&lt;=$B$3,"Horário consultado inválido",IF(OR('Disponibilidade'!$L74&lt;&gt;"OK",IFERROR(INDEX('Voluntários'!$F$2:$F$101,MATCH(B82,'Voluntários'!$A$2:$A$101,0)),"")&lt;&gt;"OK"),"Revisar cadastro",IF(D82&lt;&gt;"Ativo","Inativo",IF('Disponibilidade'!$C74&lt;&gt;$B$9,"Fora do dia",IF(OR(G82&gt;$B$3,H82&lt;$B$4),"Fora do horário",IF(OR('Disponibilidade'!$H74&gt;$B$2,AND(I82&lt;&gt;"",I82&lt;$B$2)),"Fora da validade",IF(AND(E82&lt;&gt;$B$5,E82&lt;&gt;"Qualquer área"),"Outra preferência",IF(F82="Indisponível","Indisponível",IF(AND(F82="Talvez",$B$6="Não"),"Talvez não incluído",IF($B$7-K82&gt;$B$8,"Apto — confirmar atualização","Apto para contato"))))))))))))</f>
        <v/>
      </c>
    </row>
    <row r="83">
      <c r="A83" s="23">
        <f>IF('Disponibilidade'!A75="","",'Disponibilidade'!A75)</f>
        <v/>
      </c>
      <c r="B83" s="23">
        <f>IF(A83="","",'Disponibilidade'!B75)</f>
        <v/>
      </c>
      <c r="C83" s="23">
        <f>IF(B83="","",IFERROR(INDEX('Voluntários'!$B$2:$B$101,MATCH(B83,'Voluntários'!$A$2:$A$101,0)),"Código não cadastrado"))</f>
        <v/>
      </c>
      <c r="D83" s="23">
        <f>IF(B83="","",IFERROR(INDEX('Voluntários'!$C$2:$C$101,MATCH(B83,'Voluntários'!$A$2:$A$101,0)),""))</f>
        <v/>
      </c>
      <c r="E83" s="23">
        <f>IF(A83="","",'Disponibilidade'!F75)</f>
        <v/>
      </c>
      <c r="F83" s="23">
        <f>IF(A83="","",'Disponibilidade'!G75)</f>
        <v/>
      </c>
      <c r="G83" s="36">
        <f>IF(A83="","",'Disponibilidade'!D75)</f>
        <v/>
      </c>
      <c r="H83" s="36">
        <f>IF(A83="","",'Disponibilidade'!E75)</f>
        <v/>
      </c>
      <c r="I83" s="37">
        <f>IF(A83="","",'Disponibilidade'!I75)</f>
        <v/>
      </c>
      <c r="J83" s="26">
        <f>IF(A83="","",'Disponibilidade'!J75)</f>
        <v/>
      </c>
      <c r="K83" s="37">
        <f>IF(A83="","",'Disponibilidade'!K75)</f>
        <v/>
      </c>
      <c r="L83" s="23">
        <f>IF(A83="","",IF(OR($B$2="",$B$3="",$B$4="",$B$5="",$B$6="",$B$7="",$B$8=""),"Preencha a consulta",IF($B$4&lt;=$B$3,"Horário consultado inválido",IF(OR('Disponibilidade'!$L75&lt;&gt;"OK",IFERROR(INDEX('Voluntários'!$F$2:$F$101,MATCH(B83,'Voluntários'!$A$2:$A$101,0)),"")&lt;&gt;"OK"),"Revisar cadastro",IF(D83&lt;&gt;"Ativo","Inativo",IF('Disponibilidade'!$C75&lt;&gt;$B$9,"Fora do dia",IF(OR(G83&gt;$B$3,H83&lt;$B$4),"Fora do horário",IF(OR('Disponibilidade'!$H75&gt;$B$2,AND(I83&lt;&gt;"",I83&lt;$B$2)),"Fora da validade",IF(AND(E83&lt;&gt;$B$5,E83&lt;&gt;"Qualquer área"),"Outra preferência",IF(F83="Indisponível","Indisponível",IF(AND(F83="Talvez",$B$6="Não"),"Talvez não incluído",IF($B$7-K83&gt;$B$8,"Apto — confirmar atualização","Apto para contato"))))))))))))</f>
        <v/>
      </c>
    </row>
    <row r="84">
      <c r="A84" s="23">
        <f>IF('Disponibilidade'!A76="","",'Disponibilidade'!A76)</f>
        <v/>
      </c>
      <c r="B84" s="23">
        <f>IF(A84="","",'Disponibilidade'!B76)</f>
        <v/>
      </c>
      <c r="C84" s="23">
        <f>IF(B84="","",IFERROR(INDEX('Voluntários'!$B$2:$B$101,MATCH(B84,'Voluntários'!$A$2:$A$101,0)),"Código não cadastrado"))</f>
        <v/>
      </c>
      <c r="D84" s="23">
        <f>IF(B84="","",IFERROR(INDEX('Voluntários'!$C$2:$C$101,MATCH(B84,'Voluntários'!$A$2:$A$101,0)),""))</f>
        <v/>
      </c>
      <c r="E84" s="23">
        <f>IF(A84="","",'Disponibilidade'!F76)</f>
        <v/>
      </c>
      <c r="F84" s="23">
        <f>IF(A84="","",'Disponibilidade'!G76)</f>
        <v/>
      </c>
      <c r="G84" s="36">
        <f>IF(A84="","",'Disponibilidade'!D76)</f>
        <v/>
      </c>
      <c r="H84" s="36">
        <f>IF(A84="","",'Disponibilidade'!E76)</f>
        <v/>
      </c>
      <c r="I84" s="37">
        <f>IF(A84="","",'Disponibilidade'!I76)</f>
        <v/>
      </c>
      <c r="J84" s="26">
        <f>IF(A84="","",'Disponibilidade'!J76)</f>
        <v/>
      </c>
      <c r="K84" s="37">
        <f>IF(A84="","",'Disponibilidade'!K76)</f>
        <v/>
      </c>
      <c r="L84" s="23">
        <f>IF(A84="","",IF(OR($B$2="",$B$3="",$B$4="",$B$5="",$B$6="",$B$7="",$B$8=""),"Preencha a consulta",IF($B$4&lt;=$B$3,"Horário consultado inválido",IF(OR('Disponibilidade'!$L76&lt;&gt;"OK",IFERROR(INDEX('Voluntários'!$F$2:$F$101,MATCH(B84,'Voluntários'!$A$2:$A$101,0)),"")&lt;&gt;"OK"),"Revisar cadastro",IF(D84&lt;&gt;"Ativo","Inativo",IF('Disponibilidade'!$C76&lt;&gt;$B$9,"Fora do dia",IF(OR(G84&gt;$B$3,H84&lt;$B$4),"Fora do horário",IF(OR('Disponibilidade'!$H76&gt;$B$2,AND(I84&lt;&gt;"",I84&lt;$B$2)),"Fora da validade",IF(AND(E84&lt;&gt;$B$5,E84&lt;&gt;"Qualquer área"),"Outra preferência",IF(F84="Indisponível","Indisponível",IF(AND(F84="Talvez",$B$6="Não"),"Talvez não incluído",IF($B$7-K84&gt;$B$8,"Apto — confirmar atualização","Apto para contato"))))))))))))</f>
        <v/>
      </c>
    </row>
    <row r="85">
      <c r="A85" s="23">
        <f>IF('Disponibilidade'!A77="","",'Disponibilidade'!A77)</f>
        <v/>
      </c>
      <c r="B85" s="23">
        <f>IF(A85="","",'Disponibilidade'!B77)</f>
        <v/>
      </c>
      <c r="C85" s="23">
        <f>IF(B85="","",IFERROR(INDEX('Voluntários'!$B$2:$B$101,MATCH(B85,'Voluntários'!$A$2:$A$101,0)),"Código não cadastrado"))</f>
        <v/>
      </c>
      <c r="D85" s="23">
        <f>IF(B85="","",IFERROR(INDEX('Voluntários'!$C$2:$C$101,MATCH(B85,'Voluntários'!$A$2:$A$101,0)),""))</f>
        <v/>
      </c>
      <c r="E85" s="23">
        <f>IF(A85="","",'Disponibilidade'!F77)</f>
        <v/>
      </c>
      <c r="F85" s="23">
        <f>IF(A85="","",'Disponibilidade'!G77)</f>
        <v/>
      </c>
      <c r="G85" s="36">
        <f>IF(A85="","",'Disponibilidade'!D77)</f>
        <v/>
      </c>
      <c r="H85" s="36">
        <f>IF(A85="","",'Disponibilidade'!E77)</f>
        <v/>
      </c>
      <c r="I85" s="37">
        <f>IF(A85="","",'Disponibilidade'!I77)</f>
        <v/>
      </c>
      <c r="J85" s="26">
        <f>IF(A85="","",'Disponibilidade'!J77)</f>
        <v/>
      </c>
      <c r="K85" s="37">
        <f>IF(A85="","",'Disponibilidade'!K77)</f>
        <v/>
      </c>
      <c r="L85" s="23">
        <f>IF(A85="","",IF(OR($B$2="",$B$3="",$B$4="",$B$5="",$B$6="",$B$7="",$B$8=""),"Preencha a consulta",IF($B$4&lt;=$B$3,"Horário consultado inválido",IF(OR('Disponibilidade'!$L77&lt;&gt;"OK",IFERROR(INDEX('Voluntários'!$F$2:$F$101,MATCH(B85,'Voluntários'!$A$2:$A$101,0)),"")&lt;&gt;"OK"),"Revisar cadastro",IF(D85&lt;&gt;"Ativo","Inativo",IF('Disponibilidade'!$C77&lt;&gt;$B$9,"Fora do dia",IF(OR(G85&gt;$B$3,H85&lt;$B$4),"Fora do horário",IF(OR('Disponibilidade'!$H77&gt;$B$2,AND(I85&lt;&gt;"",I85&lt;$B$2)),"Fora da validade",IF(AND(E85&lt;&gt;$B$5,E85&lt;&gt;"Qualquer área"),"Outra preferência",IF(F85="Indisponível","Indisponível",IF(AND(F85="Talvez",$B$6="Não"),"Talvez não incluído",IF($B$7-K85&gt;$B$8,"Apto — confirmar atualização","Apto para contato"))))))))))))</f>
        <v/>
      </c>
    </row>
    <row r="86">
      <c r="A86" s="23">
        <f>IF('Disponibilidade'!A78="","",'Disponibilidade'!A78)</f>
        <v/>
      </c>
      <c r="B86" s="23">
        <f>IF(A86="","",'Disponibilidade'!B78)</f>
        <v/>
      </c>
      <c r="C86" s="23">
        <f>IF(B86="","",IFERROR(INDEX('Voluntários'!$B$2:$B$101,MATCH(B86,'Voluntários'!$A$2:$A$101,0)),"Código não cadastrado"))</f>
        <v/>
      </c>
      <c r="D86" s="23">
        <f>IF(B86="","",IFERROR(INDEX('Voluntários'!$C$2:$C$101,MATCH(B86,'Voluntários'!$A$2:$A$101,0)),""))</f>
        <v/>
      </c>
      <c r="E86" s="23">
        <f>IF(A86="","",'Disponibilidade'!F78)</f>
        <v/>
      </c>
      <c r="F86" s="23">
        <f>IF(A86="","",'Disponibilidade'!G78)</f>
        <v/>
      </c>
      <c r="G86" s="36">
        <f>IF(A86="","",'Disponibilidade'!D78)</f>
        <v/>
      </c>
      <c r="H86" s="36">
        <f>IF(A86="","",'Disponibilidade'!E78)</f>
        <v/>
      </c>
      <c r="I86" s="37">
        <f>IF(A86="","",'Disponibilidade'!I78)</f>
        <v/>
      </c>
      <c r="J86" s="26">
        <f>IF(A86="","",'Disponibilidade'!J78)</f>
        <v/>
      </c>
      <c r="K86" s="37">
        <f>IF(A86="","",'Disponibilidade'!K78)</f>
        <v/>
      </c>
      <c r="L86" s="23">
        <f>IF(A86="","",IF(OR($B$2="",$B$3="",$B$4="",$B$5="",$B$6="",$B$7="",$B$8=""),"Preencha a consulta",IF($B$4&lt;=$B$3,"Horário consultado inválido",IF(OR('Disponibilidade'!$L78&lt;&gt;"OK",IFERROR(INDEX('Voluntários'!$F$2:$F$101,MATCH(B86,'Voluntários'!$A$2:$A$101,0)),"")&lt;&gt;"OK"),"Revisar cadastro",IF(D86&lt;&gt;"Ativo","Inativo",IF('Disponibilidade'!$C78&lt;&gt;$B$9,"Fora do dia",IF(OR(G86&gt;$B$3,H86&lt;$B$4),"Fora do horário",IF(OR('Disponibilidade'!$H78&gt;$B$2,AND(I86&lt;&gt;"",I86&lt;$B$2)),"Fora da validade",IF(AND(E86&lt;&gt;$B$5,E86&lt;&gt;"Qualquer área"),"Outra preferência",IF(F86="Indisponível","Indisponível",IF(AND(F86="Talvez",$B$6="Não"),"Talvez não incluído",IF($B$7-K86&gt;$B$8,"Apto — confirmar atualização","Apto para contato"))))))))))))</f>
        <v/>
      </c>
    </row>
    <row r="87">
      <c r="A87" s="23">
        <f>IF('Disponibilidade'!A79="","",'Disponibilidade'!A79)</f>
        <v/>
      </c>
      <c r="B87" s="23">
        <f>IF(A87="","",'Disponibilidade'!B79)</f>
        <v/>
      </c>
      <c r="C87" s="23">
        <f>IF(B87="","",IFERROR(INDEX('Voluntários'!$B$2:$B$101,MATCH(B87,'Voluntários'!$A$2:$A$101,0)),"Código não cadastrado"))</f>
        <v/>
      </c>
      <c r="D87" s="23">
        <f>IF(B87="","",IFERROR(INDEX('Voluntários'!$C$2:$C$101,MATCH(B87,'Voluntários'!$A$2:$A$101,0)),""))</f>
        <v/>
      </c>
      <c r="E87" s="23">
        <f>IF(A87="","",'Disponibilidade'!F79)</f>
        <v/>
      </c>
      <c r="F87" s="23">
        <f>IF(A87="","",'Disponibilidade'!G79)</f>
        <v/>
      </c>
      <c r="G87" s="36">
        <f>IF(A87="","",'Disponibilidade'!D79)</f>
        <v/>
      </c>
      <c r="H87" s="36">
        <f>IF(A87="","",'Disponibilidade'!E79)</f>
        <v/>
      </c>
      <c r="I87" s="37">
        <f>IF(A87="","",'Disponibilidade'!I79)</f>
        <v/>
      </c>
      <c r="J87" s="26">
        <f>IF(A87="","",'Disponibilidade'!J79)</f>
        <v/>
      </c>
      <c r="K87" s="37">
        <f>IF(A87="","",'Disponibilidade'!K79)</f>
        <v/>
      </c>
      <c r="L87" s="23">
        <f>IF(A87="","",IF(OR($B$2="",$B$3="",$B$4="",$B$5="",$B$6="",$B$7="",$B$8=""),"Preencha a consulta",IF($B$4&lt;=$B$3,"Horário consultado inválido",IF(OR('Disponibilidade'!$L79&lt;&gt;"OK",IFERROR(INDEX('Voluntários'!$F$2:$F$101,MATCH(B87,'Voluntários'!$A$2:$A$101,0)),"")&lt;&gt;"OK"),"Revisar cadastro",IF(D87&lt;&gt;"Ativo","Inativo",IF('Disponibilidade'!$C79&lt;&gt;$B$9,"Fora do dia",IF(OR(G87&gt;$B$3,H87&lt;$B$4),"Fora do horário",IF(OR('Disponibilidade'!$H79&gt;$B$2,AND(I87&lt;&gt;"",I87&lt;$B$2)),"Fora da validade",IF(AND(E87&lt;&gt;$B$5,E87&lt;&gt;"Qualquer área"),"Outra preferência",IF(F87="Indisponível","Indisponível",IF(AND(F87="Talvez",$B$6="Não"),"Talvez não incluído",IF($B$7-K87&gt;$B$8,"Apto — confirmar atualização","Apto para contato"))))))))))))</f>
        <v/>
      </c>
    </row>
    <row r="88">
      <c r="A88" s="23">
        <f>IF('Disponibilidade'!A80="","",'Disponibilidade'!A80)</f>
        <v/>
      </c>
      <c r="B88" s="23">
        <f>IF(A88="","",'Disponibilidade'!B80)</f>
        <v/>
      </c>
      <c r="C88" s="23">
        <f>IF(B88="","",IFERROR(INDEX('Voluntários'!$B$2:$B$101,MATCH(B88,'Voluntários'!$A$2:$A$101,0)),"Código não cadastrado"))</f>
        <v/>
      </c>
      <c r="D88" s="23">
        <f>IF(B88="","",IFERROR(INDEX('Voluntários'!$C$2:$C$101,MATCH(B88,'Voluntários'!$A$2:$A$101,0)),""))</f>
        <v/>
      </c>
      <c r="E88" s="23">
        <f>IF(A88="","",'Disponibilidade'!F80)</f>
        <v/>
      </c>
      <c r="F88" s="23">
        <f>IF(A88="","",'Disponibilidade'!G80)</f>
        <v/>
      </c>
      <c r="G88" s="36">
        <f>IF(A88="","",'Disponibilidade'!D80)</f>
        <v/>
      </c>
      <c r="H88" s="36">
        <f>IF(A88="","",'Disponibilidade'!E80)</f>
        <v/>
      </c>
      <c r="I88" s="37">
        <f>IF(A88="","",'Disponibilidade'!I80)</f>
        <v/>
      </c>
      <c r="J88" s="26">
        <f>IF(A88="","",'Disponibilidade'!J80)</f>
        <v/>
      </c>
      <c r="K88" s="37">
        <f>IF(A88="","",'Disponibilidade'!K80)</f>
        <v/>
      </c>
      <c r="L88" s="23">
        <f>IF(A88="","",IF(OR($B$2="",$B$3="",$B$4="",$B$5="",$B$6="",$B$7="",$B$8=""),"Preencha a consulta",IF($B$4&lt;=$B$3,"Horário consultado inválido",IF(OR('Disponibilidade'!$L80&lt;&gt;"OK",IFERROR(INDEX('Voluntários'!$F$2:$F$101,MATCH(B88,'Voluntários'!$A$2:$A$101,0)),"")&lt;&gt;"OK"),"Revisar cadastro",IF(D88&lt;&gt;"Ativo","Inativo",IF('Disponibilidade'!$C80&lt;&gt;$B$9,"Fora do dia",IF(OR(G88&gt;$B$3,H88&lt;$B$4),"Fora do horário",IF(OR('Disponibilidade'!$H80&gt;$B$2,AND(I88&lt;&gt;"",I88&lt;$B$2)),"Fora da validade",IF(AND(E88&lt;&gt;$B$5,E88&lt;&gt;"Qualquer área"),"Outra preferência",IF(F88="Indisponível","Indisponível",IF(AND(F88="Talvez",$B$6="Não"),"Talvez não incluído",IF($B$7-K88&gt;$B$8,"Apto — confirmar atualização","Apto para contato"))))))))))))</f>
        <v/>
      </c>
    </row>
    <row r="89">
      <c r="A89" s="23">
        <f>IF('Disponibilidade'!A81="","",'Disponibilidade'!A81)</f>
        <v/>
      </c>
      <c r="B89" s="23">
        <f>IF(A89="","",'Disponibilidade'!B81)</f>
        <v/>
      </c>
      <c r="C89" s="23">
        <f>IF(B89="","",IFERROR(INDEX('Voluntários'!$B$2:$B$101,MATCH(B89,'Voluntários'!$A$2:$A$101,0)),"Código não cadastrado"))</f>
        <v/>
      </c>
      <c r="D89" s="23">
        <f>IF(B89="","",IFERROR(INDEX('Voluntários'!$C$2:$C$101,MATCH(B89,'Voluntários'!$A$2:$A$101,0)),""))</f>
        <v/>
      </c>
      <c r="E89" s="23">
        <f>IF(A89="","",'Disponibilidade'!F81)</f>
        <v/>
      </c>
      <c r="F89" s="23">
        <f>IF(A89="","",'Disponibilidade'!G81)</f>
        <v/>
      </c>
      <c r="G89" s="36">
        <f>IF(A89="","",'Disponibilidade'!D81)</f>
        <v/>
      </c>
      <c r="H89" s="36">
        <f>IF(A89="","",'Disponibilidade'!E81)</f>
        <v/>
      </c>
      <c r="I89" s="37">
        <f>IF(A89="","",'Disponibilidade'!I81)</f>
        <v/>
      </c>
      <c r="J89" s="26">
        <f>IF(A89="","",'Disponibilidade'!J81)</f>
        <v/>
      </c>
      <c r="K89" s="37">
        <f>IF(A89="","",'Disponibilidade'!K81)</f>
        <v/>
      </c>
      <c r="L89" s="23">
        <f>IF(A89="","",IF(OR($B$2="",$B$3="",$B$4="",$B$5="",$B$6="",$B$7="",$B$8=""),"Preencha a consulta",IF($B$4&lt;=$B$3,"Horário consultado inválido",IF(OR('Disponibilidade'!$L81&lt;&gt;"OK",IFERROR(INDEX('Voluntários'!$F$2:$F$101,MATCH(B89,'Voluntários'!$A$2:$A$101,0)),"")&lt;&gt;"OK"),"Revisar cadastro",IF(D89&lt;&gt;"Ativo","Inativo",IF('Disponibilidade'!$C81&lt;&gt;$B$9,"Fora do dia",IF(OR(G89&gt;$B$3,H89&lt;$B$4),"Fora do horário",IF(OR('Disponibilidade'!$H81&gt;$B$2,AND(I89&lt;&gt;"",I89&lt;$B$2)),"Fora da validade",IF(AND(E89&lt;&gt;$B$5,E89&lt;&gt;"Qualquer área"),"Outra preferência",IF(F89="Indisponível","Indisponível",IF(AND(F89="Talvez",$B$6="Não"),"Talvez não incluído",IF($B$7-K89&gt;$B$8,"Apto — confirmar atualização","Apto para contato"))))))))))))</f>
        <v/>
      </c>
    </row>
    <row r="90">
      <c r="A90" s="23">
        <f>IF('Disponibilidade'!A82="","",'Disponibilidade'!A82)</f>
        <v/>
      </c>
      <c r="B90" s="23">
        <f>IF(A90="","",'Disponibilidade'!B82)</f>
        <v/>
      </c>
      <c r="C90" s="23">
        <f>IF(B90="","",IFERROR(INDEX('Voluntários'!$B$2:$B$101,MATCH(B90,'Voluntários'!$A$2:$A$101,0)),"Código não cadastrado"))</f>
        <v/>
      </c>
      <c r="D90" s="23">
        <f>IF(B90="","",IFERROR(INDEX('Voluntários'!$C$2:$C$101,MATCH(B90,'Voluntários'!$A$2:$A$101,0)),""))</f>
        <v/>
      </c>
      <c r="E90" s="23">
        <f>IF(A90="","",'Disponibilidade'!F82)</f>
        <v/>
      </c>
      <c r="F90" s="23">
        <f>IF(A90="","",'Disponibilidade'!G82)</f>
        <v/>
      </c>
      <c r="G90" s="36">
        <f>IF(A90="","",'Disponibilidade'!D82)</f>
        <v/>
      </c>
      <c r="H90" s="36">
        <f>IF(A90="","",'Disponibilidade'!E82)</f>
        <v/>
      </c>
      <c r="I90" s="37">
        <f>IF(A90="","",'Disponibilidade'!I82)</f>
        <v/>
      </c>
      <c r="J90" s="26">
        <f>IF(A90="","",'Disponibilidade'!J82)</f>
        <v/>
      </c>
      <c r="K90" s="37">
        <f>IF(A90="","",'Disponibilidade'!K82)</f>
        <v/>
      </c>
      <c r="L90" s="23">
        <f>IF(A90="","",IF(OR($B$2="",$B$3="",$B$4="",$B$5="",$B$6="",$B$7="",$B$8=""),"Preencha a consulta",IF($B$4&lt;=$B$3,"Horário consultado inválido",IF(OR('Disponibilidade'!$L82&lt;&gt;"OK",IFERROR(INDEX('Voluntários'!$F$2:$F$101,MATCH(B90,'Voluntários'!$A$2:$A$101,0)),"")&lt;&gt;"OK"),"Revisar cadastro",IF(D90&lt;&gt;"Ativo","Inativo",IF('Disponibilidade'!$C82&lt;&gt;$B$9,"Fora do dia",IF(OR(G90&gt;$B$3,H90&lt;$B$4),"Fora do horário",IF(OR('Disponibilidade'!$H82&gt;$B$2,AND(I90&lt;&gt;"",I90&lt;$B$2)),"Fora da validade",IF(AND(E90&lt;&gt;$B$5,E90&lt;&gt;"Qualquer área"),"Outra preferência",IF(F90="Indisponível","Indisponível",IF(AND(F90="Talvez",$B$6="Não"),"Talvez não incluído",IF($B$7-K90&gt;$B$8,"Apto — confirmar atualização","Apto para contato"))))))))))))</f>
        <v/>
      </c>
    </row>
    <row r="91">
      <c r="A91" s="23">
        <f>IF('Disponibilidade'!A83="","",'Disponibilidade'!A83)</f>
        <v/>
      </c>
      <c r="B91" s="23">
        <f>IF(A91="","",'Disponibilidade'!B83)</f>
        <v/>
      </c>
      <c r="C91" s="23">
        <f>IF(B91="","",IFERROR(INDEX('Voluntários'!$B$2:$B$101,MATCH(B91,'Voluntários'!$A$2:$A$101,0)),"Código não cadastrado"))</f>
        <v/>
      </c>
      <c r="D91" s="23">
        <f>IF(B91="","",IFERROR(INDEX('Voluntários'!$C$2:$C$101,MATCH(B91,'Voluntários'!$A$2:$A$101,0)),""))</f>
        <v/>
      </c>
      <c r="E91" s="23">
        <f>IF(A91="","",'Disponibilidade'!F83)</f>
        <v/>
      </c>
      <c r="F91" s="23">
        <f>IF(A91="","",'Disponibilidade'!G83)</f>
        <v/>
      </c>
      <c r="G91" s="36">
        <f>IF(A91="","",'Disponibilidade'!D83)</f>
        <v/>
      </c>
      <c r="H91" s="36">
        <f>IF(A91="","",'Disponibilidade'!E83)</f>
        <v/>
      </c>
      <c r="I91" s="37">
        <f>IF(A91="","",'Disponibilidade'!I83)</f>
        <v/>
      </c>
      <c r="J91" s="26">
        <f>IF(A91="","",'Disponibilidade'!J83)</f>
        <v/>
      </c>
      <c r="K91" s="37">
        <f>IF(A91="","",'Disponibilidade'!K83)</f>
        <v/>
      </c>
      <c r="L91" s="23">
        <f>IF(A91="","",IF(OR($B$2="",$B$3="",$B$4="",$B$5="",$B$6="",$B$7="",$B$8=""),"Preencha a consulta",IF($B$4&lt;=$B$3,"Horário consultado inválido",IF(OR('Disponibilidade'!$L83&lt;&gt;"OK",IFERROR(INDEX('Voluntários'!$F$2:$F$101,MATCH(B91,'Voluntários'!$A$2:$A$101,0)),"")&lt;&gt;"OK"),"Revisar cadastro",IF(D91&lt;&gt;"Ativo","Inativo",IF('Disponibilidade'!$C83&lt;&gt;$B$9,"Fora do dia",IF(OR(G91&gt;$B$3,H91&lt;$B$4),"Fora do horário",IF(OR('Disponibilidade'!$H83&gt;$B$2,AND(I91&lt;&gt;"",I91&lt;$B$2)),"Fora da validade",IF(AND(E91&lt;&gt;$B$5,E91&lt;&gt;"Qualquer área"),"Outra preferência",IF(F91="Indisponível","Indisponível",IF(AND(F91="Talvez",$B$6="Não"),"Talvez não incluído",IF($B$7-K91&gt;$B$8,"Apto — confirmar atualização","Apto para contato"))))))))))))</f>
        <v/>
      </c>
    </row>
    <row r="92">
      <c r="A92" s="23">
        <f>IF('Disponibilidade'!A84="","",'Disponibilidade'!A84)</f>
        <v/>
      </c>
      <c r="B92" s="23">
        <f>IF(A92="","",'Disponibilidade'!B84)</f>
        <v/>
      </c>
      <c r="C92" s="23">
        <f>IF(B92="","",IFERROR(INDEX('Voluntários'!$B$2:$B$101,MATCH(B92,'Voluntários'!$A$2:$A$101,0)),"Código não cadastrado"))</f>
        <v/>
      </c>
      <c r="D92" s="23">
        <f>IF(B92="","",IFERROR(INDEX('Voluntários'!$C$2:$C$101,MATCH(B92,'Voluntários'!$A$2:$A$101,0)),""))</f>
        <v/>
      </c>
      <c r="E92" s="23">
        <f>IF(A92="","",'Disponibilidade'!F84)</f>
        <v/>
      </c>
      <c r="F92" s="23">
        <f>IF(A92="","",'Disponibilidade'!G84)</f>
        <v/>
      </c>
      <c r="G92" s="36">
        <f>IF(A92="","",'Disponibilidade'!D84)</f>
        <v/>
      </c>
      <c r="H92" s="36">
        <f>IF(A92="","",'Disponibilidade'!E84)</f>
        <v/>
      </c>
      <c r="I92" s="37">
        <f>IF(A92="","",'Disponibilidade'!I84)</f>
        <v/>
      </c>
      <c r="J92" s="26">
        <f>IF(A92="","",'Disponibilidade'!J84)</f>
        <v/>
      </c>
      <c r="K92" s="37">
        <f>IF(A92="","",'Disponibilidade'!K84)</f>
        <v/>
      </c>
      <c r="L92" s="23">
        <f>IF(A92="","",IF(OR($B$2="",$B$3="",$B$4="",$B$5="",$B$6="",$B$7="",$B$8=""),"Preencha a consulta",IF($B$4&lt;=$B$3,"Horário consultado inválido",IF(OR('Disponibilidade'!$L84&lt;&gt;"OK",IFERROR(INDEX('Voluntários'!$F$2:$F$101,MATCH(B92,'Voluntários'!$A$2:$A$101,0)),"")&lt;&gt;"OK"),"Revisar cadastro",IF(D92&lt;&gt;"Ativo","Inativo",IF('Disponibilidade'!$C84&lt;&gt;$B$9,"Fora do dia",IF(OR(G92&gt;$B$3,H92&lt;$B$4),"Fora do horário",IF(OR('Disponibilidade'!$H84&gt;$B$2,AND(I92&lt;&gt;"",I92&lt;$B$2)),"Fora da validade",IF(AND(E92&lt;&gt;$B$5,E92&lt;&gt;"Qualquer área"),"Outra preferência",IF(F92="Indisponível","Indisponível",IF(AND(F92="Talvez",$B$6="Não"),"Talvez não incluído",IF($B$7-K92&gt;$B$8,"Apto — confirmar atualização","Apto para contato"))))))))))))</f>
        <v/>
      </c>
    </row>
    <row r="93">
      <c r="A93" s="23">
        <f>IF('Disponibilidade'!A85="","",'Disponibilidade'!A85)</f>
        <v/>
      </c>
      <c r="B93" s="23">
        <f>IF(A93="","",'Disponibilidade'!B85)</f>
        <v/>
      </c>
      <c r="C93" s="23">
        <f>IF(B93="","",IFERROR(INDEX('Voluntários'!$B$2:$B$101,MATCH(B93,'Voluntários'!$A$2:$A$101,0)),"Código não cadastrado"))</f>
        <v/>
      </c>
      <c r="D93" s="23">
        <f>IF(B93="","",IFERROR(INDEX('Voluntários'!$C$2:$C$101,MATCH(B93,'Voluntários'!$A$2:$A$101,0)),""))</f>
        <v/>
      </c>
      <c r="E93" s="23">
        <f>IF(A93="","",'Disponibilidade'!F85)</f>
        <v/>
      </c>
      <c r="F93" s="23">
        <f>IF(A93="","",'Disponibilidade'!G85)</f>
        <v/>
      </c>
      <c r="G93" s="36">
        <f>IF(A93="","",'Disponibilidade'!D85)</f>
        <v/>
      </c>
      <c r="H93" s="36">
        <f>IF(A93="","",'Disponibilidade'!E85)</f>
        <v/>
      </c>
      <c r="I93" s="37">
        <f>IF(A93="","",'Disponibilidade'!I85)</f>
        <v/>
      </c>
      <c r="J93" s="26">
        <f>IF(A93="","",'Disponibilidade'!J85)</f>
        <v/>
      </c>
      <c r="K93" s="37">
        <f>IF(A93="","",'Disponibilidade'!K85)</f>
        <v/>
      </c>
      <c r="L93" s="23">
        <f>IF(A93="","",IF(OR($B$2="",$B$3="",$B$4="",$B$5="",$B$6="",$B$7="",$B$8=""),"Preencha a consulta",IF($B$4&lt;=$B$3,"Horário consultado inválido",IF(OR('Disponibilidade'!$L85&lt;&gt;"OK",IFERROR(INDEX('Voluntários'!$F$2:$F$101,MATCH(B93,'Voluntários'!$A$2:$A$101,0)),"")&lt;&gt;"OK"),"Revisar cadastro",IF(D93&lt;&gt;"Ativo","Inativo",IF('Disponibilidade'!$C85&lt;&gt;$B$9,"Fora do dia",IF(OR(G93&gt;$B$3,H93&lt;$B$4),"Fora do horário",IF(OR('Disponibilidade'!$H85&gt;$B$2,AND(I93&lt;&gt;"",I93&lt;$B$2)),"Fora da validade",IF(AND(E93&lt;&gt;$B$5,E93&lt;&gt;"Qualquer área"),"Outra preferência",IF(F93="Indisponível","Indisponível",IF(AND(F93="Talvez",$B$6="Não"),"Talvez não incluído",IF($B$7-K93&gt;$B$8,"Apto — confirmar atualização","Apto para contato"))))))))))))</f>
        <v/>
      </c>
    </row>
    <row r="94">
      <c r="A94" s="23">
        <f>IF('Disponibilidade'!A86="","",'Disponibilidade'!A86)</f>
        <v/>
      </c>
      <c r="B94" s="23">
        <f>IF(A94="","",'Disponibilidade'!B86)</f>
        <v/>
      </c>
      <c r="C94" s="23">
        <f>IF(B94="","",IFERROR(INDEX('Voluntários'!$B$2:$B$101,MATCH(B94,'Voluntários'!$A$2:$A$101,0)),"Código não cadastrado"))</f>
        <v/>
      </c>
      <c r="D94" s="23">
        <f>IF(B94="","",IFERROR(INDEX('Voluntários'!$C$2:$C$101,MATCH(B94,'Voluntários'!$A$2:$A$101,0)),""))</f>
        <v/>
      </c>
      <c r="E94" s="23">
        <f>IF(A94="","",'Disponibilidade'!F86)</f>
        <v/>
      </c>
      <c r="F94" s="23">
        <f>IF(A94="","",'Disponibilidade'!G86)</f>
        <v/>
      </c>
      <c r="G94" s="36">
        <f>IF(A94="","",'Disponibilidade'!D86)</f>
        <v/>
      </c>
      <c r="H94" s="36">
        <f>IF(A94="","",'Disponibilidade'!E86)</f>
        <v/>
      </c>
      <c r="I94" s="37">
        <f>IF(A94="","",'Disponibilidade'!I86)</f>
        <v/>
      </c>
      <c r="J94" s="26">
        <f>IF(A94="","",'Disponibilidade'!J86)</f>
        <v/>
      </c>
      <c r="K94" s="37">
        <f>IF(A94="","",'Disponibilidade'!K86)</f>
        <v/>
      </c>
      <c r="L94" s="23">
        <f>IF(A94="","",IF(OR($B$2="",$B$3="",$B$4="",$B$5="",$B$6="",$B$7="",$B$8=""),"Preencha a consulta",IF($B$4&lt;=$B$3,"Horário consultado inválido",IF(OR('Disponibilidade'!$L86&lt;&gt;"OK",IFERROR(INDEX('Voluntários'!$F$2:$F$101,MATCH(B94,'Voluntários'!$A$2:$A$101,0)),"")&lt;&gt;"OK"),"Revisar cadastro",IF(D94&lt;&gt;"Ativo","Inativo",IF('Disponibilidade'!$C86&lt;&gt;$B$9,"Fora do dia",IF(OR(G94&gt;$B$3,H94&lt;$B$4),"Fora do horário",IF(OR('Disponibilidade'!$H86&gt;$B$2,AND(I94&lt;&gt;"",I94&lt;$B$2)),"Fora da validade",IF(AND(E94&lt;&gt;$B$5,E94&lt;&gt;"Qualquer área"),"Outra preferência",IF(F94="Indisponível","Indisponível",IF(AND(F94="Talvez",$B$6="Não"),"Talvez não incluído",IF($B$7-K94&gt;$B$8,"Apto — confirmar atualização","Apto para contato"))))))))))))</f>
        <v/>
      </c>
    </row>
    <row r="95">
      <c r="A95" s="23">
        <f>IF('Disponibilidade'!A87="","",'Disponibilidade'!A87)</f>
        <v/>
      </c>
      <c r="B95" s="23">
        <f>IF(A95="","",'Disponibilidade'!B87)</f>
        <v/>
      </c>
      <c r="C95" s="23">
        <f>IF(B95="","",IFERROR(INDEX('Voluntários'!$B$2:$B$101,MATCH(B95,'Voluntários'!$A$2:$A$101,0)),"Código não cadastrado"))</f>
        <v/>
      </c>
      <c r="D95" s="23">
        <f>IF(B95="","",IFERROR(INDEX('Voluntários'!$C$2:$C$101,MATCH(B95,'Voluntários'!$A$2:$A$101,0)),""))</f>
        <v/>
      </c>
      <c r="E95" s="23">
        <f>IF(A95="","",'Disponibilidade'!F87)</f>
        <v/>
      </c>
      <c r="F95" s="23">
        <f>IF(A95="","",'Disponibilidade'!G87)</f>
        <v/>
      </c>
      <c r="G95" s="36">
        <f>IF(A95="","",'Disponibilidade'!D87)</f>
        <v/>
      </c>
      <c r="H95" s="36">
        <f>IF(A95="","",'Disponibilidade'!E87)</f>
        <v/>
      </c>
      <c r="I95" s="37">
        <f>IF(A95="","",'Disponibilidade'!I87)</f>
        <v/>
      </c>
      <c r="J95" s="26">
        <f>IF(A95="","",'Disponibilidade'!J87)</f>
        <v/>
      </c>
      <c r="K95" s="37">
        <f>IF(A95="","",'Disponibilidade'!K87)</f>
        <v/>
      </c>
      <c r="L95" s="23">
        <f>IF(A95="","",IF(OR($B$2="",$B$3="",$B$4="",$B$5="",$B$6="",$B$7="",$B$8=""),"Preencha a consulta",IF($B$4&lt;=$B$3,"Horário consultado inválido",IF(OR('Disponibilidade'!$L87&lt;&gt;"OK",IFERROR(INDEX('Voluntários'!$F$2:$F$101,MATCH(B95,'Voluntários'!$A$2:$A$101,0)),"")&lt;&gt;"OK"),"Revisar cadastro",IF(D95&lt;&gt;"Ativo","Inativo",IF('Disponibilidade'!$C87&lt;&gt;$B$9,"Fora do dia",IF(OR(G95&gt;$B$3,H95&lt;$B$4),"Fora do horário",IF(OR('Disponibilidade'!$H87&gt;$B$2,AND(I95&lt;&gt;"",I95&lt;$B$2)),"Fora da validade",IF(AND(E95&lt;&gt;$B$5,E95&lt;&gt;"Qualquer área"),"Outra preferência",IF(F95="Indisponível","Indisponível",IF(AND(F95="Talvez",$B$6="Não"),"Talvez não incluído",IF($B$7-K95&gt;$B$8,"Apto — confirmar atualização","Apto para contato"))))))))))))</f>
        <v/>
      </c>
    </row>
    <row r="96">
      <c r="A96" s="23">
        <f>IF('Disponibilidade'!A88="","",'Disponibilidade'!A88)</f>
        <v/>
      </c>
      <c r="B96" s="23">
        <f>IF(A96="","",'Disponibilidade'!B88)</f>
        <v/>
      </c>
      <c r="C96" s="23">
        <f>IF(B96="","",IFERROR(INDEX('Voluntários'!$B$2:$B$101,MATCH(B96,'Voluntários'!$A$2:$A$101,0)),"Código não cadastrado"))</f>
        <v/>
      </c>
      <c r="D96" s="23">
        <f>IF(B96="","",IFERROR(INDEX('Voluntários'!$C$2:$C$101,MATCH(B96,'Voluntários'!$A$2:$A$101,0)),""))</f>
        <v/>
      </c>
      <c r="E96" s="23">
        <f>IF(A96="","",'Disponibilidade'!F88)</f>
        <v/>
      </c>
      <c r="F96" s="23">
        <f>IF(A96="","",'Disponibilidade'!G88)</f>
        <v/>
      </c>
      <c r="G96" s="36">
        <f>IF(A96="","",'Disponibilidade'!D88)</f>
        <v/>
      </c>
      <c r="H96" s="36">
        <f>IF(A96="","",'Disponibilidade'!E88)</f>
        <v/>
      </c>
      <c r="I96" s="37">
        <f>IF(A96="","",'Disponibilidade'!I88)</f>
        <v/>
      </c>
      <c r="J96" s="26">
        <f>IF(A96="","",'Disponibilidade'!J88)</f>
        <v/>
      </c>
      <c r="K96" s="37">
        <f>IF(A96="","",'Disponibilidade'!K88)</f>
        <v/>
      </c>
      <c r="L96" s="23">
        <f>IF(A96="","",IF(OR($B$2="",$B$3="",$B$4="",$B$5="",$B$6="",$B$7="",$B$8=""),"Preencha a consulta",IF($B$4&lt;=$B$3,"Horário consultado inválido",IF(OR('Disponibilidade'!$L88&lt;&gt;"OK",IFERROR(INDEX('Voluntários'!$F$2:$F$101,MATCH(B96,'Voluntários'!$A$2:$A$101,0)),"")&lt;&gt;"OK"),"Revisar cadastro",IF(D96&lt;&gt;"Ativo","Inativo",IF('Disponibilidade'!$C88&lt;&gt;$B$9,"Fora do dia",IF(OR(G96&gt;$B$3,H96&lt;$B$4),"Fora do horário",IF(OR('Disponibilidade'!$H88&gt;$B$2,AND(I96&lt;&gt;"",I96&lt;$B$2)),"Fora da validade",IF(AND(E96&lt;&gt;$B$5,E96&lt;&gt;"Qualquer área"),"Outra preferência",IF(F96="Indisponível","Indisponível",IF(AND(F96="Talvez",$B$6="Não"),"Talvez não incluído",IF($B$7-K96&gt;$B$8,"Apto — confirmar atualização","Apto para contato"))))))))))))</f>
        <v/>
      </c>
    </row>
    <row r="97">
      <c r="A97" s="23">
        <f>IF('Disponibilidade'!A89="","",'Disponibilidade'!A89)</f>
        <v/>
      </c>
      <c r="B97" s="23">
        <f>IF(A97="","",'Disponibilidade'!B89)</f>
        <v/>
      </c>
      <c r="C97" s="23">
        <f>IF(B97="","",IFERROR(INDEX('Voluntários'!$B$2:$B$101,MATCH(B97,'Voluntários'!$A$2:$A$101,0)),"Código não cadastrado"))</f>
        <v/>
      </c>
      <c r="D97" s="23">
        <f>IF(B97="","",IFERROR(INDEX('Voluntários'!$C$2:$C$101,MATCH(B97,'Voluntários'!$A$2:$A$101,0)),""))</f>
        <v/>
      </c>
      <c r="E97" s="23">
        <f>IF(A97="","",'Disponibilidade'!F89)</f>
        <v/>
      </c>
      <c r="F97" s="23">
        <f>IF(A97="","",'Disponibilidade'!G89)</f>
        <v/>
      </c>
      <c r="G97" s="36">
        <f>IF(A97="","",'Disponibilidade'!D89)</f>
        <v/>
      </c>
      <c r="H97" s="36">
        <f>IF(A97="","",'Disponibilidade'!E89)</f>
        <v/>
      </c>
      <c r="I97" s="37">
        <f>IF(A97="","",'Disponibilidade'!I89)</f>
        <v/>
      </c>
      <c r="J97" s="26">
        <f>IF(A97="","",'Disponibilidade'!J89)</f>
        <v/>
      </c>
      <c r="K97" s="37">
        <f>IF(A97="","",'Disponibilidade'!K89)</f>
        <v/>
      </c>
      <c r="L97" s="23">
        <f>IF(A97="","",IF(OR($B$2="",$B$3="",$B$4="",$B$5="",$B$6="",$B$7="",$B$8=""),"Preencha a consulta",IF($B$4&lt;=$B$3,"Horário consultado inválido",IF(OR('Disponibilidade'!$L89&lt;&gt;"OK",IFERROR(INDEX('Voluntários'!$F$2:$F$101,MATCH(B97,'Voluntários'!$A$2:$A$101,0)),"")&lt;&gt;"OK"),"Revisar cadastro",IF(D97&lt;&gt;"Ativo","Inativo",IF('Disponibilidade'!$C89&lt;&gt;$B$9,"Fora do dia",IF(OR(G97&gt;$B$3,H97&lt;$B$4),"Fora do horário",IF(OR('Disponibilidade'!$H89&gt;$B$2,AND(I97&lt;&gt;"",I97&lt;$B$2)),"Fora da validade",IF(AND(E97&lt;&gt;$B$5,E97&lt;&gt;"Qualquer área"),"Outra preferência",IF(F97="Indisponível","Indisponível",IF(AND(F97="Talvez",$B$6="Não"),"Talvez não incluído",IF($B$7-K97&gt;$B$8,"Apto — confirmar atualização","Apto para contato"))))))))))))</f>
        <v/>
      </c>
    </row>
    <row r="98">
      <c r="A98" s="23">
        <f>IF('Disponibilidade'!A90="","",'Disponibilidade'!A90)</f>
        <v/>
      </c>
      <c r="B98" s="23">
        <f>IF(A98="","",'Disponibilidade'!B90)</f>
        <v/>
      </c>
      <c r="C98" s="23">
        <f>IF(B98="","",IFERROR(INDEX('Voluntários'!$B$2:$B$101,MATCH(B98,'Voluntários'!$A$2:$A$101,0)),"Código não cadastrado"))</f>
        <v/>
      </c>
      <c r="D98" s="23">
        <f>IF(B98="","",IFERROR(INDEX('Voluntários'!$C$2:$C$101,MATCH(B98,'Voluntários'!$A$2:$A$101,0)),""))</f>
        <v/>
      </c>
      <c r="E98" s="23">
        <f>IF(A98="","",'Disponibilidade'!F90)</f>
        <v/>
      </c>
      <c r="F98" s="23">
        <f>IF(A98="","",'Disponibilidade'!G90)</f>
        <v/>
      </c>
      <c r="G98" s="36">
        <f>IF(A98="","",'Disponibilidade'!D90)</f>
        <v/>
      </c>
      <c r="H98" s="36">
        <f>IF(A98="","",'Disponibilidade'!E90)</f>
        <v/>
      </c>
      <c r="I98" s="37">
        <f>IF(A98="","",'Disponibilidade'!I90)</f>
        <v/>
      </c>
      <c r="J98" s="26">
        <f>IF(A98="","",'Disponibilidade'!J90)</f>
        <v/>
      </c>
      <c r="K98" s="37">
        <f>IF(A98="","",'Disponibilidade'!K90)</f>
        <v/>
      </c>
      <c r="L98" s="23">
        <f>IF(A98="","",IF(OR($B$2="",$B$3="",$B$4="",$B$5="",$B$6="",$B$7="",$B$8=""),"Preencha a consulta",IF($B$4&lt;=$B$3,"Horário consultado inválido",IF(OR('Disponibilidade'!$L90&lt;&gt;"OK",IFERROR(INDEX('Voluntários'!$F$2:$F$101,MATCH(B98,'Voluntários'!$A$2:$A$101,0)),"")&lt;&gt;"OK"),"Revisar cadastro",IF(D98&lt;&gt;"Ativo","Inativo",IF('Disponibilidade'!$C90&lt;&gt;$B$9,"Fora do dia",IF(OR(G98&gt;$B$3,H98&lt;$B$4),"Fora do horário",IF(OR('Disponibilidade'!$H90&gt;$B$2,AND(I98&lt;&gt;"",I98&lt;$B$2)),"Fora da validade",IF(AND(E98&lt;&gt;$B$5,E98&lt;&gt;"Qualquer área"),"Outra preferência",IF(F98="Indisponível","Indisponível",IF(AND(F98="Talvez",$B$6="Não"),"Talvez não incluído",IF($B$7-K98&gt;$B$8,"Apto — confirmar atualização","Apto para contato"))))))))))))</f>
        <v/>
      </c>
    </row>
    <row r="99">
      <c r="A99" s="23">
        <f>IF('Disponibilidade'!A91="","",'Disponibilidade'!A91)</f>
        <v/>
      </c>
      <c r="B99" s="23">
        <f>IF(A99="","",'Disponibilidade'!B91)</f>
        <v/>
      </c>
      <c r="C99" s="23">
        <f>IF(B99="","",IFERROR(INDEX('Voluntários'!$B$2:$B$101,MATCH(B99,'Voluntários'!$A$2:$A$101,0)),"Código não cadastrado"))</f>
        <v/>
      </c>
      <c r="D99" s="23">
        <f>IF(B99="","",IFERROR(INDEX('Voluntários'!$C$2:$C$101,MATCH(B99,'Voluntários'!$A$2:$A$101,0)),""))</f>
        <v/>
      </c>
      <c r="E99" s="23">
        <f>IF(A99="","",'Disponibilidade'!F91)</f>
        <v/>
      </c>
      <c r="F99" s="23">
        <f>IF(A99="","",'Disponibilidade'!G91)</f>
        <v/>
      </c>
      <c r="G99" s="36">
        <f>IF(A99="","",'Disponibilidade'!D91)</f>
        <v/>
      </c>
      <c r="H99" s="36">
        <f>IF(A99="","",'Disponibilidade'!E91)</f>
        <v/>
      </c>
      <c r="I99" s="37">
        <f>IF(A99="","",'Disponibilidade'!I91)</f>
        <v/>
      </c>
      <c r="J99" s="26">
        <f>IF(A99="","",'Disponibilidade'!J91)</f>
        <v/>
      </c>
      <c r="K99" s="37">
        <f>IF(A99="","",'Disponibilidade'!K91)</f>
        <v/>
      </c>
      <c r="L99" s="23">
        <f>IF(A99="","",IF(OR($B$2="",$B$3="",$B$4="",$B$5="",$B$6="",$B$7="",$B$8=""),"Preencha a consulta",IF($B$4&lt;=$B$3,"Horário consultado inválido",IF(OR('Disponibilidade'!$L91&lt;&gt;"OK",IFERROR(INDEX('Voluntários'!$F$2:$F$101,MATCH(B99,'Voluntários'!$A$2:$A$101,0)),"")&lt;&gt;"OK"),"Revisar cadastro",IF(D99&lt;&gt;"Ativo","Inativo",IF('Disponibilidade'!$C91&lt;&gt;$B$9,"Fora do dia",IF(OR(G99&gt;$B$3,H99&lt;$B$4),"Fora do horário",IF(OR('Disponibilidade'!$H91&gt;$B$2,AND(I99&lt;&gt;"",I99&lt;$B$2)),"Fora da validade",IF(AND(E99&lt;&gt;$B$5,E99&lt;&gt;"Qualquer área"),"Outra preferência",IF(F99="Indisponível","Indisponível",IF(AND(F99="Talvez",$B$6="Não"),"Talvez não incluído",IF($B$7-K99&gt;$B$8,"Apto — confirmar atualização","Apto para contato"))))))))))))</f>
        <v/>
      </c>
    </row>
    <row r="100">
      <c r="A100" s="23">
        <f>IF('Disponibilidade'!A92="","",'Disponibilidade'!A92)</f>
        <v/>
      </c>
      <c r="B100" s="23">
        <f>IF(A100="","",'Disponibilidade'!B92)</f>
        <v/>
      </c>
      <c r="C100" s="23">
        <f>IF(B100="","",IFERROR(INDEX('Voluntários'!$B$2:$B$101,MATCH(B100,'Voluntários'!$A$2:$A$101,0)),"Código não cadastrado"))</f>
        <v/>
      </c>
      <c r="D100" s="23">
        <f>IF(B100="","",IFERROR(INDEX('Voluntários'!$C$2:$C$101,MATCH(B100,'Voluntários'!$A$2:$A$101,0)),""))</f>
        <v/>
      </c>
      <c r="E100" s="23">
        <f>IF(A100="","",'Disponibilidade'!F92)</f>
        <v/>
      </c>
      <c r="F100" s="23">
        <f>IF(A100="","",'Disponibilidade'!G92)</f>
        <v/>
      </c>
      <c r="G100" s="36">
        <f>IF(A100="","",'Disponibilidade'!D92)</f>
        <v/>
      </c>
      <c r="H100" s="36">
        <f>IF(A100="","",'Disponibilidade'!E92)</f>
        <v/>
      </c>
      <c r="I100" s="37">
        <f>IF(A100="","",'Disponibilidade'!I92)</f>
        <v/>
      </c>
      <c r="J100" s="26">
        <f>IF(A100="","",'Disponibilidade'!J92)</f>
        <v/>
      </c>
      <c r="K100" s="37">
        <f>IF(A100="","",'Disponibilidade'!K92)</f>
        <v/>
      </c>
      <c r="L100" s="23">
        <f>IF(A100="","",IF(OR($B$2="",$B$3="",$B$4="",$B$5="",$B$6="",$B$7="",$B$8=""),"Preencha a consulta",IF($B$4&lt;=$B$3,"Horário consultado inválido",IF(OR('Disponibilidade'!$L92&lt;&gt;"OK",IFERROR(INDEX('Voluntários'!$F$2:$F$101,MATCH(B100,'Voluntários'!$A$2:$A$101,0)),"")&lt;&gt;"OK"),"Revisar cadastro",IF(D100&lt;&gt;"Ativo","Inativo",IF('Disponibilidade'!$C92&lt;&gt;$B$9,"Fora do dia",IF(OR(G100&gt;$B$3,H100&lt;$B$4),"Fora do horário",IF(OR('Disponibilidade'!$H92&gt;$B$2,AND(I100&lt;&gt;"",I100&lt;$B$2)),"Fora da validade",IF(AND(E100&lt;&gt;$B$5,E100&lt;&gt;"Qualquer área"),"Outra preferência",IF(F100="Indisponível","Indisponível",IF(AND(F100="Talvez",$B$6="Não"),"Talvez não incluído",IF($B$7-K100&gt;$B$8,"Apto — confirmar atualização","Apto para contato"))))))))))))</f>
        <v/>
      </c>
    </row>
    <row r="101">
      <c r="A101" s="23">
        <f>IF('Disponibilidade'!A93="","",'Disponibilidade'!A93)</f>
        <v/>
      </c>
      <c r="B101" s="23">
        <f>IF(A101="","",'Disponibilidade'!B93)</f>
        <v/>
      </c>
      <c r="C101" s="23">
        <f>IF(B101="","",IFERROR(INDEX('Voluntários'!$B$2:$B$101,MATCH(B101,'Voluntários'!$A$2:$A$101,0)),"Código não cadastrado"))</f>
        <v/>
      </c>
      <c r="D101" s="23">
        <f>IF(B101="","",IFERROR(INDEX('Voluntários'!$C$2:$C$101,MATCH(B101,'Voluntários'!$A$2:$A$101,0)),""))</f>
        <v/>
      </c>
      <c r="E101" s="23">
        <f>IF(A101="","",'Disponibilidade'!F93)</f>
        <v/>
      </c>
      <c r="F101" s="23">
        <f>IF(A101="","",'Disponibilidade'!G93)</f>
        <v/>
      </c>
      <c r="G101" s="36">
        <f>IF(A101="","",'Disponibilidade'!D93)</f>
        <v/>
      </c>
      <c r="H101" s="36">
        <f>IF(A101="","",'Disponibilidade'!E93)</f>
        <v/>
      </c>
      <c r="I101" s="37">
        <f>IF(A101="","",'Disponibilidade'!I93)</f>
        <v/>
      </c>
      <c r="J101" s="26">
        <f>IF(A101="","",'Disponibilidade'!J93)</f>
        <v/>
      </c>
      <c r="K101" s="37">
        <f>IF(A101="","",'Disponibilidade'!K93)</f>
        <v/>
      </c>
      <c r="L101" s="23">
        <f>IF(A101="","",IF(OR($B$2="",$B$3="",$B$4="",$B$5="",$B$6="",$B$7="",$B$8=""),"Preencha a consulta",IF($B$4&lt;=$B$3,"Horário consultado inválido",IF(OR('Disponibilidade'!$L93&lt;&gt;"OK",IFERROR(INDEX('Voluntários'!$F$2:$F$101,MATCH(B101,'Voluntários'!$A$2:$A$101,0)),"")&lt;&gt;"OK"),"Revisar cadastro",IF(D101&lt;&gt;"Ativo","Inativo",IF('Disponibilidade'!$C93&lt;&gt;$B$9,"Fora do dia",IF(OR(G101&gt;$B$3,H101&lt;$B$4),"Fora do horário",IF(OR('Disponibilidade'!$H93&gt;$B$2,AND(I101&lt;&gt;"",I101&lt;$B$2)),"Fora da validade",IF(AND(E101&lt;&gt;$B$5,E101&lt;&gt;"Qualquer área"),"Outra preferência",IF(F101="Indisponível","Indisponível",IF(AND(F101="Talvez",$B$6="Não"),"Talvez não incluído",IF($B$7-K101&gt;$B$8,"Apto — confirmar atualização","Apto para contato"))))))))))))</f>
        <v/>
      </c>
    </row>
    <row r="102">
      <c r="A102" s="23">
        <f>IF('Disponibilidade'!A94="","",'Disponibilidade'!A94)</f>
        <v/>
      </c>
      <c r="B102" s="23">
        <f>IF(A102="","",'Disponibilidade'!B94)</f>
        <v/>
      </c>
      <c r="C102" s="23">
        <f>IF(B102="","",IFERROR(INDEX('Voluntários'!$B$2:$B$101,MATCH(B102,'Voluntários'!$A$2:$A$101,0)),"Código não cadastrado"))</f>
        <v/>
      </c>
      <c r="D102" s="23">
        <f>IF(B102="","",IFERROR(INDEX('Voluntários'!$C$2:$C$101,MATCH(B102,'Voluntários'!$A$2:$A$101,0)),""))</f>
        <v/>
      </c>
      <c r="E102" s="23">
        <f>IF(A102="","",'Disponibilidade'!F94)</f>
        <v/>
      </c>
      <c r="F102" s="23">
        <f>IF(A102="","",'Disponibilidade'!G94)</f>
        <v/>
      </c>
      <c r="G102" s="36">
        <f>IF(A102="","",'Disponibilidade'!D94)</f>
        <v/>
      </c>
      <c r="H102" s="36">
        <f>IF(A102="","",'Disponibilidade'!E94)</f>
        <v/>
      </c>
      <c r="I102" s="37">
        <f>IF(A102="","",'Disponibilidade'!I94)</f>
        <v/>
      </c>
      <c r="J102" s="26">
        <f>IF(A102="","",'Disponibilidade'!J94)</f>
        <v/>
      </c>
      <c r="K102" s="37">
        <f>IF(A102="","",'Disponibilidade'!K94)</f>
        <v/>
      </c>
      <c r="L102" s="23">
        <f>IF(A102="","",IF(OR($B$2="",$B$3="",$B$4="",$B$5="",$B$6="",$B$7="",$B$8=""),"Preencha a consulta",IF($B$4&lt;=$B$3,"Horário consultado inválido",IF(OR('Disponibilidade'!$L94&lt;&gt;"OK",IFERROR(INDEX('Voluntários'!$F$2:$F$101,MATCH(B102,'Voluntários'!$A$2:$A$101,0)),"")&lt;&gt;"OK"),"Revisar cadastro",IF(D102&lt;&gt;"Ativo","Inativo",IF('Disponibilidade'!$C94&lt;&gt;$B$9,"Fora do dia",IF(OR(G102&gt;$B$3,H102&lt;$B$4),"Fora do horário",IF(OR('Disponibilidade'!$H94&gt;$B$2,AND(I102&lt;&gt;"",I102&lt;$B$2)),"Fora da validade",IF(AND(E102&lt;&gt;$B$5,E102&lt;&gt;"Qualquer área"),"Outra preferência",IF(F102="Indisponível","Indisponível",IF(AND(F102="Talvez",$B$6="Não"),"Talvez não incluído",IF($B$7-K102&gt;$B$8,"Apto — confirmar atualização","Apto para contato"))))))))))))</f>
        <v/>
      </c>
    </row>
    <row r="103">
      <c r="A103" s="23">
        <f>IF('Disponibilidade'!A95="","",'Disponibilidade'!A95)</f>
        <v/>
      </c>
      <c r="B103" s="23">
        <f>IF(A103="","",'Disponibilidade'!B95)</f>
        <v/>
      </c>
      <c r="C103" s="23">
        <f>IF(B103="","",IFERROR(INDEX('Voluntários'!$B$2:$B$101,MATCH(B103,'Voluntários'!$A$2:$A$101,0)),"Código não cadastrado"))</f>
        <v/>
      </c>
      <c r="D103" s="23">
        <f>IF(B103="","",IFERROR(INDEX('Voluntários'!$C$2:$C$101,MATCH(B103,'Voluntários'!$A$2:$A$101,0)),""))</f>
        <v/>
      </c>
      <c r="E103" s="23">
        <f>IF(A103="","",'Disponibilidade'!F95)</f>
        <v/>
      </c>
      <c r="F103" s="23">
        <f>IF(A103="","",'Disponibilidade'!G95)</f>
        <v/>
      </c>
      <c r="G103" s="36">
        <f>IF(A103="","",'Disponibilidade'!D95)</f>
        <v/>
      </c>
      <c r="H103" s="36">
        <f>IF(A103="","",'Disponibilidade'!E95)</f>
        <v/>
      </c>
      <c r="I103" s="37">
        <f>IF(A103="","",'Disponibilidade'!I95)</f>
        <v/>
      </c>
      <c r="J103" s="26">
        <f>IF(A103="","",'Disponibilidade'!J95)</f>
        <v/>
      </c>
      <c r="K103" s="37">
        <f>IF(A103="","",'Disponibilidade'!K95)</f>
        <v/>
      </c>
      <c r="L103" s="23">
        <f>IF(A103="","",IF(OR($B$2="",$B$3="",$B$4="",$B$5="",$B$6="",$B$7="",$B$8=""),"Preencha a consulta",IF($B$4&lt;=$B$3,"Horário consultado inválido",IF(OR('Disponibilidade'!$L95&lt;&gt;"OK",IFERROR(INDEX('Voluntários'!$F$2:$F$101,MATCH(B103,'Voluntários'!$A$2:$A$101,0)),"")&lt;&gt;"OK"),"Revisar cadastro",IF(D103&lt;&gt;"Ativo","Inativo",IF('Disponibilidade'!$C95&lt;&gt;$B$9,"Fora do dia",IF(OR(G103&gt;$B$3,H103&lt;$B$4),"Fora do horário",IF(OR('Disponibilidade'!$H95&gt;$B$2,AND(I103&lt;&gt;"",I103&lt;$B$2)),"Fora da validade",IF(AND(E103&lt;&gt;$B$5,E103&lt;&gt;"Qualquer área"),"Outra preferência",IF(F103="Indisponível","Indisponível",IF(AND(F103="Talvez",$B$6="Não"),"Talvez não incluído",IF($B$7-K103&gt;$B$8,"Apto — confirmar atualização","Apto para contato"))))))))))))</f>
        <v/>
      </c>
    </row>
    <row r="104">
      <c r="A104" s="23">
        <f>IF('Disponibilidade'!A96="","",'Disponibilidade'!A96)</f>
        <v/>
      </c>
      <c r="B104" s="23">
        <f>IF(A104="","",'Disponibilidade'!B96)</f>
        <v/>
      </c>
      <c r="C104" s="23">
        <f>IF(B104="","",IFERROR(INDEX('Voluntários'!$B$2:$B$101,MATCH(B104,'Voluntários'!$A$2:$A$101,0)),"Código não cadastrado"))</f>
        <v/>
      </c>
      <c r="D104" s="23">
        <f>IF(B104="","",IFERROR(INDEX('Voluntários'!$C$2:$C$101,MATCH(B104,'Voluntários'!$A$2:$A$101,0)),""))</f>
        <v/>
      </c>
      <c r="E104" s="23">
        <f>IF(A104="","",'Disponibilidade'!F96)</f>
        <v/>
      </c>
      <c r="F104" s="23">
        <f>IF(A104="","",'Disponibilidade'!G96)</f>
        <v/>
      </c>
      <c r="G104" s="36">
        <f>IF(A104="","",'Disponibilidade'!D96)</f>
        <v/>
      </c>
      <c r="H104" s="36">
        <f>IF(A104="","",'Disponibilidade'!E96)</f>
        <v/>
      </c>
      <c r="I104" s="37">
        <f>IF(A104="","",'Disponibilidade'!I96)</f>
        <v/>
      </c>
      <c r="J104" s="26">
        <f>IF(A104="","",'Disponibilidade'!J96)</f>
        <v/>
      </c>
      <c r="K104" s="37">
        <f>IF(A104="","",'Disponibilidade'!K96)</f>
        <v/>
      </c>
      <c r="L104" s="23">
        <f>IF(A104="","",IF(OR($B$2="",$B$3="",$B$4="",$B$5="",$B$6="",$B$7="",$B$8=""),"Preencha a consulta",IF($B$4&lt;=$B$3,"Horário consultado inválido",IF(OR('Disponibilidade'!$L96&lt;&gt;"OK",IFERROR(INDEX('Voluntários'!$F$2:$F$101,MATCH(B104,'Voluntários'!$A$2:$A$101,0)),"")&lt;&gt;"OK"),"Revisar cadastro",IF(D104&lt;&gt;"Ativo","Inativo",IF('Disponibilidade'!$C96&lt;&gt;$B$9,"Fora do dia",IF(OR(G104&gt;$B$3,H104&lt;$B$4),"Fora do horário",IF(OR('Disponibilidade'!$H96&gt;$B$2,AND(I104&lt;&gt;"",I104&lt;$B$2)),"Fora da validade",IF(AND(E104&lt;&gt;$B$5,E104&lt;&gt;"Qualquer área"),"Outra preferência",IF(F104="Indisponível","Indisponível",IF(AND(F104="Talvez",$B$6="Não"),"Talvez não incluído",IF($B$7-K104&gt;$B$8,"Apto — confirmar atualização","Apto para contato"))))))))))))</f>
        <v/>
      </c>
    </row>
    <row r="105">
      <c r="A105" s="23">
        <f>IF('Disponibilidade'!A97="","",'Disponibilidade'!A97)</f>
        <v/>
      </c>
      <c r="B105" s="23">
        <f>IF(A105="","",'Disponibilidade'!B97)</f>
        <v/>
      </c>
      <c r="C105" s="23">
        <f>IF(B105="","",IFERROR(INDEX('Voluntários'!$B$2:$B$101,MATCH(B105,'Voluntários'!$A$2:$A$101,0)),"Código não cadastrado"))</f>
        <v/>
      </c>
      <c r="D105" s="23">
        <f>IF(B105="","",IFERROR(INDEX('Voluntários'!$C$2:$C$101,MATCH(B105,'Voluntários'!$A$2:$A$101,0)),""))</f>
        <v/>
      </c>
      <c r="E105" s="23">
        <f>IF(A105="","",'Disponibilidade'!F97)</f>
        <v/>
      </c>
      <c r="F105" s="23">
        <f>IF(A105="","",'Disponibilidade'!G97)</f>
        <v/>
      </c>
      <c r="G105" s="36">
        <f>IF(A105="","",'Disponibilidade'!D97)</f>
        <v/>
      </c>
      <c r="H105" s="36">
        <f>IF(A105="","",'Disponibilidade'!E97)</f>
        <v/>
      </c>
      <c r="I105" s="37">
        <f>IF(A105="","",'Disponibilidade'!I97)</f>
        <v/>
      </c>
      <c r="J105" s="26">
        <f>IF(A105="","",'Disponibilidade'!J97)</f>
        <v/>
      </c>
      <c r="K105" s="37">
        <f>IF(A105="","",'Disponibilidade'!K97)</f>
        <v/>
      </c>
      <c r="L105" s="23">
        <f>IF(A105="","",IF(OR($B$2="",$B$3="",$B$4="",$B$5="",$B$6="",$B$7="",$B$8=""),"Preencha a consulta",IF($B$4&lt;=$B$3,"Horário consultado inválido",IF(OR('Disponibilidade'!$L97&lt;&gt;"OK",IFERROR(INDEX('Voluntários'!$F$2:$F$101,MATCH(B105,'Voluntários'!$A$2:$A$101,0)),"")&lt;&gt;"OK"),"Revisar cadastro",IF(D105&lt;&gt;"Ativo","Inativo",IF('Disponibilidade'!$C97&lt;&gt;$B$9,"Fora do dia",IF(OR(G105&gt;$B$3,H105&lt;$B$4),"Fora do horário",IF(OR('Disponibilidade'!$H97&gt;$B$2,AND(I105&lt;&gt;"",I105&lt;$B$2)),"Fora da validade",IF(AND(E105&lt;&gt;$B$5,E105&lt;&gt;"Qualquer área"),"Outra preferência",IF(F105="Indisponível","Indisponível",IF(AND(F105="Talvez",$B$6="Não"),"Talvez não incluído",IF($B$7-K105&gt;$B$8,"Apto — confirmar atualização","Apto para contato"))))))))))))</f>
        <v/>
      </c>
    </row>
    <row r="106">
      <c r="A106" s="23">
        <f>IF('Disponibilidade'!A98="","",'Disponibilidade'!A98)</f>
        <v/>
      </c>
      <c r="B106" s="23">
        <f>IF(A106="","",'Disponibilidade'!B98)</f>
        <v/>
      </c>
      <c r="C106" s="23">
        <f>IF(B106="","",IFERROR(INDEX('Voluntários'!$B$2:$B$101,MATCH(B106,'Voluntários'!$A$2:$A$101,0)),"Código não cadastrado"))</f>
        <v/>
      </c>
      <c r="D106" s="23">
        <f>IF(B106="","",IFERROR(INDEX('Voluntários'!$C$2:$C$101,MATCH(B106,'Voluntários'!$A$2:$A$101,0)),""))</f>
        <v/>
      </c>
      <c r="E106" s="23">
        <f>IF(A106="","",'Disponibilidade'!F98)</f>
        <v/>
      </c>
      <c r="F106" s="23">
        <f>IF(A106="","",'Disponibilidade'!G98)</f>
        <v/>
      </c>
      <c r="G106" s="36">
        <f>IF(A106="","",'Disponibilidade'!D98)</f>
        <v/>
      </c>
      <c r="H106" s="36">
        <f>IF(A106="","",'Disponibilidade'!E98)</f>
        <v/>
      </c>
      <c r="I106" s="37">
        <f>IF(A106="","",'Disponibilidade'!I98)</f>
        <v/>
      </c>
      <c r="J106" s="26">
        <f>IF(A106="","",'Disponibilidade'!J98)</f>
        <v/>
      </c>
      <c r="K106" s="37">
        <f>IF(A106="","",'Disponibilidade'!K98)</f>
        <v/>
      </c>
      <c r="L106" s="23">
        <f>IF(A106="","",IF(OR($B$2="",$B$3="",$B$4="",$B$5="",$B$6="",$B$7="",$B$8=""),"Preencha a consulta",IF($B$4&lt;=$B$3,"Horário consultado inválido",IF(OR('Disponibilidade'!$L98&lt;&gt;"OK",IFERROR(INDEX('Voluntários'!$F$2:$F$101,MATCH(B106,'Voluntários'!$A$2:$A$101,0)),"")&lt;&gt;"OK"),"Revisar cadastro",IF(D106&lt;&gt;"Ativo","Inativo",IF('Disponibilidade'!$C98&lt;&gt;$B$9,"Fora do dia",IF(OR(G106&gt;$B$3,H106&lt;$B$4),"Fora do horário",IF(OR('Disponibilidade'!$H98&gt;$B$2,AND(I106&lt;&gt;"",I106&lt;$B$2)),"Fora da validade",IF(AND(E106&lt;&gt;$B$5,E106&lt;&gt;"Qualquer área"),"Outra preferência",IF(F106="Indisponível","Indisponível",IF(AND(F106="Talvez",$B$6="Não"),"Talvez não incluído",IF($B$7-K106&gt;$B$8,"Apto — confirmar atualização","Apto para contato"))))))))))))</f>
        <v/>
      </c>
    </row>
    <row r="107">
      <c r="A107" s="23">
        <f>IF('Disponibilidade'!A99="","",'Disponibilidade'!A99)</f>
        <v/>
      </c>
      <c r="B107" s="23">
        <f>IF(A107="","",'Disponibilidade'!B99)</f>
        <v/>
      </c>
      <c r="C107" s="23">
        <f>IF(B107="","",IFERROR(INDEX('Voluntários'!$B$2:$B$101,MATCH(B107,'Voluntários'!$A$2:$A$101,0)),"Código não cadastrado"))</f>
        <v/>
      </c>
      <c r="D107" s="23">
        <f>IF(B107="","",IFERROR(INDEX('Voluntários'!$C$2:$C$101,MATCH(B107,'Voluntários'!$A$2:$A$101,0)),""))</f>
        <v/>
      </c>
      <c r="E107" s="23">
        <f>IF(A107="","",'Disponibilidade'!F99)</f>
        <v/>
      </c>
      <c r="F107" s="23">
        <f>IF(A107="","",'Disponibilidade'!G99)</f>
        <v/>
      </c>
      <c r="G107" s="36">
        <f>IF(A107="","",'Disponibilidade'!D99)</f>
        <v/>
      </c>
      <c r="H107" s="36">
        <f>IF(A107="","",'Disponibilidade'!E99)</f>
        <v/>
      </c>
      <c r="I107" s="37">
        <f>IF(A107="","",'Disponibilidade'!I99)</f>
        <v/>
      </c>
      <c r="J107" s="26">
        <f>IF(A107="","",'Disponibilidade'!J99)</f>
        <v/>
      </c>
      <c r="K107" s="37">
        <f>IF(A107="","",'Disponibilidade'!K99)</f>
        <v/>
      </c>
      <c r="L107" s="23">
        <f>IF(A107="","",IF(OR($B$2="",$B$3="",$B$4="",$B$5="",$B$6="",$B$7="",$B$8=""),"Preencha a consulta",IF($B$4&lt;=$B$3,"Horário consultado inválido",IF(OR('Disponibilidade'!$L99&lt;&gt;"OK",IFERROR(INDEX('Voluntários'!$F$2:$F$101,MATCH(B107,'Voluntários'!$A$2:$A$101,0)),"")&lt;&gt;"OK"),"Revisar cadastro",IF(D107&lt;&gt;"Ativo","Inativo",IF('Disponibilidade'!$C99&lt;&gt;$B$9,"Fora do dia",IF(OR(G107&gt;$B$3,H107&lt;$B$4),"Fora do horário",IF(OR('Disponibilidade'!$H99&gt;$B$2,AND(I107&lt;&gt;"",I107&lt;$B$2)),"Fora da validade",IF(AND(E107&lt;&gt;$B$5,E107&lt;&gt;"Qualquer área"),"Outra preferência",IF(F107="Indisponível","Indisponível",IF(AND(F107="Talvez",$B$6="Não"),"Talvez não incluído",IF($B$7-K107&gt;$B$8,"Apto — confirmar atualização","Apto para contato"))))))))))))</f>
        <v/>
      </c>
    </row>
    <row r="108">
      <c r="A108" s="23">
        <f>IF('Disponibilidade'!A100="","",'Disponibilidade'!A100)</f>
        <v/>
      </c>
      <c r="B108" s="23">
        <f>IF(A108="","",'Disponibilidade'!B100)</f>
        <v/>
      </c>
      <c r="C108" s="23">
        <f>IF(B108="","",IFERROR(INDEX('Voluntários'!$B$2:$B$101,MATCH(B108,'Voluntários'!$A$2:$A$101,0)),"Código não cadastrado"))</f>
        <v/>
      </c>
      <c r="D108" s="23">
        <f>IF(B108="","",IFERROR(INDEX('Voluntários'!$C$2:$C$101,MATCH(B108,'Voluntários'!$A$2:$A$101,0)),""))</f>
        <v/>
      </c>
      <c r="E108" s="23">
        <f>IF(A108="","",'Disponibilidade'!F100)</f>
        <v/>
      </c>
      <c r="F108" s="23">
        <f>IF(A108="","",'Disponibilidade'!G100)</f>
        <v/>
      </c>
      <c r="G108" s="36">
        <f>IF(A108="","",'Disponibilidade'!D100)</f>
        <v/>
      </c>
      <c r="H108" s="36">
        <f>IF(A108="","",'Disponibilidade'!E100)</f>
        <v/>
      </c>
      <c r="I108" s="37">
        <f>IF(A108="","",'Disponibilidade'!I100)</f>
        <v/>
      </c>
      <c r="J108" s="26">
        <f>IF(A108="","",'Disponibilidade'!J100)</f>
        <v/>
      </c>
      <c r="K108" s="37">
        <f>IF(A108="","",'Disponibilidade'!K100)</f>
        <v/>
      </c>
      <c r="L108" s="23">
        <f>IF(A108="","",IF(OR($B$2="",$B$3="",$B$4="",$B$5="",$B$6="",$B$7="",$B$8=""),"Preencha a consulta",IF($B$4&lt;=$B$3,"Horário consultado inválido",IF(OR('Disponibilidade'!$L100&lt;&gt;"OK",IFERROR(INDEX('Voluntários'!$F$2:$F$101,MATCH(B108,'Voluntários'!$A$2:$A$101,0)),"")&lt;&gt;"OK"),"Revisar cadastro",IF(D108&lt;&gt;"Ativo","Inativo",IF('Disponibilidade'!$C100&lt;&gt;$B$9,"Fora do dia",IF(OR(G108&gt;$B$3,H108&lt;$B$4),"Fora do horário",IF(OR('Disponibilidade'!$H100&gt;$B$2,AND(I108&lt;&gt;"",I108&lt;$B$2)),"Fora da validade",IF(AND(E108&lt;&gt;$B$5,E108&lt;&gt;"Qualquer área"),"Outra preferência",IF(F108="Indisponível","Indisponível",IF(AND(F108="Talvez",$B$6="Não"),"Talvez não incluído",IF($B$7-K108&gt;$B$8,"Apto — confirmar atualização","Apto para contato"))))))))))))</f>
        <v/>
      </c>
    </row>
    <row r="109">
      <c r="A109" s="23">
        <f>IF('Disponibilidade'!A101="","",'Disponibilidade'!A101)</f>
        <v/>
      </c>
      <c r="B109" s="23">
        <f>IF(A109="","",'Disponibilidade'!B101)</f>
        <v/>
      </c>
      <c r="C109" s="23">
        <f>IF(B109="","",IFERROR(INDEX('Voluntários'!$B$2:$B$101,MATCH(B109,'Voluntários'!$A$2:$A$101,0)),"Código não cadastrado"))</f>
        <v/>
      </c>
      <c r="D109" s="23">
        <f>IF(B109="","",IFERROR(INDEX('Voluntários'!$C$2:$C$101,MATCH(B109,'Voluntários'!$A$2:$A$101,0)),""))</f>
        <v/>
      </c>
      <c r="E109" s="23">
        <f>IF(A109="","",'Disponibilidade'!F101)</f>
        <v/>
      </c>
      <c r="F109" s="23">
        <f>IF(A109="","",'Disponibilidade'!G101)</f>
        <v/>
      </c>
      <c r="G109" s="36">
        <f>IF(A109="","",'Disponibilidade'!D101)</f>
        <v/>
      </c>
      <c r="H109" s="36">
        <f>IF(A109="","",'Disponibilidade'!E101)</f>
        <v/>
      </c>
      <c r="I109" s="37">
        <f>IF(A109="","",'Disponibilidade'!I101)</f>
        <v/>
      </c>
      <c r="J109" s="26">
        <f>IF(A109="","",'Disponibilidade'!J101)</f>
        <v/>
      </c>
      <c r="K109" s="37">
        <f>IF(A109="","",'Disponibilidade'!K101)</f>
        <v/>
      </c>
      <c r="L109" s="23">
        <f>IF(A109="","",IF(OR($B$2="",$B$3="",$B$4="",$B$5="",$B$6="",$B$7="",$B$8=""),"Preencha a consulta",IF($B$4&lt;=$B$3,"Horário consultado inválido",IF(OR('Disponibilidade'!$L101&lt;&gt;"OK",IFERROR(INDEX('Voluntários'!$F$2:$F$101,MATCH(B109,'Voluntários'!$A$2:$A$101,0)),"")&lt;&gt;"OK"),"Revisar cadastro",IF(D109&lt;&gt;"Ativo","Inativo",IF('Disponibilidade'!$C101&lt;&gt;$B$9,"Fora do dia",IF(OR(G109&gt;$B$3,H109&lt;$B$4),"Fora do horário",IF(OR('Disponibilidade'!$H101&gt;$B$2,AND(I109&lt;&gt;"",I109&lt;$B$2)),"Fora da validade",IF(AND(E109&lt;&gt;$B$5,E109&lt;&gt;"Qualquer área"),"Outra preferência",IF(F109="Indisponível","Indisponível",IF(AND(F109="Talvez",$B$6="Não"),"Talvez não incluído",IF($B$7-K109&gt;$B$8,"Apto — confirmar atualização","Apto para contato"))))))))))))</f>
        <v/>
      </c>
    </row>
    <row r="110">
      <c r="A110" s="23">
        <f>IF('Disponibilidade'!A102="","",'Disponibilidade'!A102)</f>
        <v/>
      </c>
      <c r="B110" s="23">
        <f>IF(A110="","",'Disponibilidade'!B102)</f>
        <v/>
      </c>
      <c r="C110" s="23">
        <f>IF(B110="","",IFERROR(INDEX('Voluntários'!$B$2:$B$101,MATCH(B110,'Voluntários'!$A$2:$A$101,0)),"Código não cadastrado"))</f>
        <v/>
      </c>
      <c r="D110" s="23">
        <f>IF(B110="","",IFERROR(INDEX('Voluntários'!$C$2:$C$101,MATCH(B110,'Voluntários'!$A$2:$A$101,0)),""))</f>
        <v/>
      </c>
      <c r="E110" s="23">
        <f>IF(A110="","",'Disponibilidade'!F102)</f>
        <v/>
      </c>
      <c r="F110" s="23">
        <f>IF(A110="","",'Disponibilidade'!G102)</f>
        <v/>
      </c>
      <c r="G110" s="36">
        <f>IF(A110="","",'Disponibilidade'!D102)</f>
        <v/>
      </c>
      <c r="H110" s="36">
        <f>IF(A110="","",'Disponibilidade'!E102)</f>
        <v/>
      </c>
      <c r="I110" s="37">
        <f>IF(A110="","",'Disponibilidade'!I102)</f>
        <v/>
      </c>
      <c r="J110" s="26">
        <f>IF(A110="","",'Disponibilidade'!J102)</f>
        <v/>
      </c>
      <c r="K110" s="37">
        <f>IF(A110="","",'Disponibilidade'!K102)</f>
        <v/>
      </c>
      <c r="L110" s="23">
        <f>IF(A110="","",IF(OR($B$2="",$B$3="",$B$4="",$B$5="",$B$6="",$B$7="",$B$8=""),"Preencha a consulta",IF($B$4&lt;=$B$3,"Horário consultado inválido",IF(OR('Disponibilidade'!$L102&lt;&gt;"OK",IFERROR(INDEX('Voluntários'!$F$2:$F$101,MATCH(B110,'Voluntários'!$A$2:$A$101,0)),"")&lt;&gt;"OK"),"Revisar cadastro",IF(D110&lt;&gt;"Ativo","Inativo",IF('Disponibilidade'!$C102&lt;&gt;$B$9,"Fora do dia",IF(OR(G110&gt;$B$3,H110&lt;$B$4),"Fora do horário",IF(OR('Disponibilidade'!$H102&gt;$B$2,AND(I110&lt;&gt;"",I110&lt;$B$2)),"Fora da validade",IF(AND(E110&lt;&gt;$B$5,E110&lt;&gt;"Qualquer área"),"Outra preferência",IF(F110="Indisponível","Indisponível",IF(AND(F110="Talvez",$B$6="Não"),"Talvez não incluído",IF($B$7-K110&gt;$B$8,"Apto — confirmar atualização","Apto para contato"))))))))))))</f>
        <v/>
      </c>
    </row>
    <row r="111">
      <c r="A111" s="23">
        <f>IF('Disponibilidade'!A103="","",'Disponibilidade'!A103)</f>
        <v/>
      </c>
      <c r="B111" s="23">
        <f>IF(A111="","",'Disponibilidade'!B103)</f>
        <v/>
      </c>
      <c r="C111" s="23">
        <f>IF(B111="","",IFERROR(INDEX('Voluntários'!$B$2:$B$101,MATCH(B111,'Voluntários'!$A$2:$A$101,0)),"Código não cadastrado"))</f>
        <v/>
      </c>
      <c r="D111" s="23">
        <f>IF(B111="","",IFERROR(INDEX('Voluntários'!$C$2:$C$101,MATCH(B111,'Voluntários'!$A$2:$A$101,0)),""))</f>
        <v/>
      </c>
      <c r="E111" s="23">
        <f>IF(A111="","",'Disponibilidade'!F103)</f>
        <v/>
      </c>
      <c r="F111" s="23">
        <f>IF(A111="","",'Disponibilidade'!G103)</f>
        <v/>
      </c>
      <c r="G111" s="36">
        <f>IF(A111="","",'Disponibilidade'!D103)</f>
        <v/>
      </c>
      <c r="H111" s="36">
        <f>IF(A111="","",'Disponibilidade'!E103)</f>
        <v/>
      </c>
      <c r="I111" s="37">
        <f>IF(A111="","",'Disponibilidade'!I103)</f>
        <v/>
      </c>
      <c r="J111" s="26">
        <f>IF(A111="","",'Disponibilidade'!J103)</f>
        <v/>
      </c>
      <c r="K111" s="37">
        <f>IF(A111="","",'Disponibilidade'!K103)</f>
        <v/>
      </c>
      <c r="L111" s="23">
        <f>IF(A111="","",IF(OR($B$2="",$B$3="",$B$4="",$B$5="",$B$6="",$B$7="",$B$8=""),"Preencha a consulta",IF($B$4&lt;=$B$3,"Horário consultado inválido",IF(OR('Disponibilidade'!$L103&lt;&gt;"OK",IFERROR(INDEX('Voluntários'!$F$2:$F$101,MATCH(B111,'Voluntários'!$A$2:$A$101,0)),"")&lt;&gt;"OK"),"Revisar cadastro",IF(D111&lt;&gt;"Ativo","Inativo",IF('Disponibilidade'!$C103&lt;&gt;$B$9,"Fora do dia",IF(OR(G111&gt;$B$3,H111&lt;$B$4),"Fora do horário",IF(OR('Disponibilidade'!$H103&gt;$B$2,AND(I111&lt;&gt;"",I111&lt;$B$2)),"Fora da validade",IF(AND(E111&lt;&gt;$B$5,E111&lt;&gt;"Qualquer área"),"Outra preferência",IF(F111="Indisponível","Indisponível",IF(AND(F111="Talvez",$B$6="Não"),"Talvez não incluído",IF($B$7-K111&gt;$B$8,"Apto — confirmar atualização","Apto para contato"))))))))))))</f>
        <v/>
      </c>
    </row>
    <row r="112">
      <c r="A112" s="23">
        <f>IF('Disponibilidade'!A104="","",'Disponibilidade'!A104)</f>
        <v/>
      </c>
      <c r="B112" s="23">
        <f>IF(A112="","",'Disponibilidade'!B104)</f>
        <v/>
      </c>
      <c r="C112" s="23">
        <f>IF(B112="","",IFERROR(INDEX('Voluntários'!$B$2:$B$101,MATCH(B112,'Voluntários'!$A$2:$A$101,0)),"Código não cadastrado"))</f>
        <v/>
      </c>
      <c r="D112" s="23">
        <f>IF(B112="","",IFERROR(INDEX('Voluntários'!$C$2:$C$101,MATCH(B112,'Voluntários'!$A$2:$A$101,0)),""))</f>
        <v/>
      </c>
      <c r="E112" s="23">
        <f>IF(A112="","",'Disponibilidade'!F104)</f>
        <v/>
      </c>
      <c r="F112" s="23">
        <f>IF(A112="","",'Disponibilidade'!G104)</f>
        <v/>
      </c>
      <c r="G112" s="36">
        <f>IF(A112="","",'Disponibilidade'!D104)</f>
        <v/>
      </c>
      <c r="H112" s="36">
        <f>IF(A112="","",'Disponibilidade'!E104)</f>
        <v/>
      </c>
      <c r="I112" s="37">
        <f>IF(A112="","",'Disponibilidade'!I104)</f>
        <v/>
      </c>
      <c r="J112" s="26">
        <f>IF(A112="","",'Disponibilidade'!J104)</f>
        <v/>
      </c>
      <c r="K112" s="37">
        <f>IF(A112="","",'Disponibilidade'!K104)</f>
        <v/>
      </c>
      <c r="L112" s="23">
        <f>IF(A112="","",IF(OR($B$2="",$B$3="",$B$4="",$B$5="",$B$6="",$B$7="",$B$8=""),"Preencha a consulta",IF($B$4&lt;=$B$3,"Horário consultado inválido",IF(OR('Disponibilidade'!$L104&lt;&gt;"OK",IFERROR(INDEX('Voluntários'!$F$2:$F$101,MATCH(B112,'Voluntários'!$A$2:$A$101,0)),"")&lt;&gt;"OK"),"Revisar cadastro",IF(D112&lt;&gt;"Ativo","Inativo",IF('Disponibilidade'!$C104&lt;&gt;$B$9,"Fora do dia",IF(OR(G112&gt;$B$3,H112&lt;$B$4),"Fora do horário",IF(OR('Disponibilidade'!$H104&gt;$B$2,AND(I112&lt;&gt;"",I112&lt;$B$2)),"Fora da validade",IF(AND(E112&lt;&gt;$B$5,E112&lt;&gt;"Qualquer área"),"Outra preferência",IF(F112="Indisponível","Indisponível",IF(AND(F112="Talvez",$B$6="Não"),"Talvez não incluído",IF($B$7-K112&gt;$B$8,"Apto — confirmar atualização","Apto para contato"))))))))))))</f>
        <v/>
      </c>
    </row>
    <row r="113">
      <c r="A113" s="23">
        <f>IF('Disponibilidade'!A105="","",'Disponibilidade'!A105)</f>
        <v/>
      </c>
      <c r="B113" s="23">
        <f>IF(A113="","",'Disponibilidade'!B105)</f>
        <v/>
      </c>
      <c r="C113" s="23">
        <f>IF(B113="","",IFERROR(INDEX('Voluntários'!$B$2:$B$101,MATCH(B113,'Voluntários'!$A$2:$A$101,0)),"Código não cadastrado"))</f>
        <v/>
      </c>
      <c r="D113" s="23">
        <f>IF(B113="","",IFERROR(INDEX('Voluntários'!$C$2:$C$101,MATCH(B113,'Voluntários'!$A$2:$A$101,0)),""))</f>
        <v/>
      </c>
      <c r="E113" s="23">
        <f>IF(A113="","",'Disponibilidade'!F105)</f>
        <v/>
      </c>
      <c r="F113" s="23">
        <f>IF(A113="","",'Disponibilidade'!G105)</f>
        <v/>
      </c>
      <c r="G113" s="36">
        <f>IF(A113="","",'Disponibilidade'!D105)</f>
        <v/>
      </c>
      <c r="H113" s="36">
        <f>IF(A113="","",'Disponibilidade'!E105)</f>
        <v/>
      </c>
      <c r="I113" s="37">
        <f>IF(A113="","",'Disponibilidade'!I105)</f>
        <v/>
      </c>
      <c r="J113" s="26">
        <f>IF(A113="","",'Disponibilidade'!J105)</f>
        <v/>
      </c>
      <c r="K113" s="37">
        <f>IF(A113="","",'Disponibilidade'!K105)</f>
        <v/>
      </c>
      <c r="L113" s="23">
        <f>IF(A113="","",IF(OR($B$2="",$B$3="",$B$4="",$B$5="",$B$6="",$B$7="",$B$8=""),"Preencha a consulta",IF($B$4&lt;=$B$3,"Horário consultado inválido",IF(OR('Disponibilidade'!$L105&lt;&gt;"OK",IFERROR(INDEX('Voluntários'!$F$2:$F$101,MATCH(B113,'Voluntários'!$A$2:$A$101,0)),"")&lt;&gt;"OK"),"Revisar cadastro",IF(D113&lt;&gt;"Ativo","Inativo",IF('Disponibilidade'!$C105&lt;&gt;$B$9,"Fora do dia",IF(OR(G113&gt;$B$3,H113&lt;$B$4),"Fora do horário",IF(OR('Disponibilidade'!$H105&gt;$B$2,AND(I113&lt;&gt;"",I113&lt;$B$2)),"Fora da validade",IF(AND(E113&lt;&gt;$B$5,E113&lt;&gt;"Qualquer área"),"Outra preferência",IF(F113="Indisponível","Indisponível",IF(AND(F113="Talvez",$B$6="Não"),"Talvez não incluído",IF($B$7-K113&gt;$B$8,"Apto — confirmar atualização","Apto para contato"))))))))))))</f>
        <v/>
      </c>
    </row>
    <row r="114">
      <c r="A114" s="23">
        <f>IF('Disponibilidade'!A106="","",'Disponibilidade'!A106)</f>
        <v/>
      </c>
      <c r="B114" s="23">
        <f>IF(A114="","",'Disponibilidade'!B106)</f>
        <v/>
      </c>
      <c r="C114" s="23">
        <f>IF(B114="","",IFERROR(INDEX('Voluntários'!$B$2:$B$101,MATCH(B114,'Voluntários'!$A$2:$A$101,0)),"Código não cadastrado"))</f>
        <v/>
      </c>
      <c r="D114" s="23">
        <f>IF(B114="","",IFERROR(INDEX('Voluntários'!$C$2:$C$101,MATCH(B114,'Voluntários'!$A$2:$A$101,0)),""))</f>
        <v/>
      </c>
      <c r="E114" s="23">
        <f>IF(A114="","",'Disponibilidade'!F106)</f>
        <v/>
      </c>
      <c r="F114" s="23">
        <f>IF(A114="","",'Disponibilidade'!G106)</f>
        <v/>
      </c>
      <c r="G114" s="36">
        <f>IF(A114="","",'Disponibilidade'!D106)</f>
        <v/>
      </c>
      <c r="H114" s="36">
        <f>IF(A114="","",'Disponibilidade'!E106)</f>
        <v/>
      </c>
      <c r="I114" s="37">
        <f>IF(A114="","",'Disponibilidade'!I106)</f>
        <v/>
      </c>
      <c r="J114" s="26">
        <f>IF(A114="","",'Disponibilidade'!J106)</f>
        <v/>
      </c>
      <c r="K114" s="37">
        <f>IF(A114="","",'Disponibilidade'!K106)</f>
        <v/>
      </c>
      <c r="L114" s="23">
        <f>IF(A114="","",IF(OR($B$2="",$B$3="",$B$4="",$B$5="",$B$6="",$B$7="",$B$8=""),"Preencha a consulta",IF($B$4&lt;=$B$3,"Horário consultado inválido",IF(OR('Disponibilidade'!$L106&lt;&gt;"OK",IFERROR(INDEX('Voluntários'!$F$2:$F$101,MATCH(B114,'Voluntários'!$A$2:$A$101,0)),"")&lt;&gt;"OK"),"Revisar cadastro",IF(D114&lt;&gt;"Ativo","Inativo",IF('Disponibilidade'!$C106&lt;&gt;$B$9,"Fora do dia",IF(OR(G114&gt;$B$3,H114&lt;$B$4),"Fora do horário",IF(OR('Disponibilidade'!$H106&gt;$B$2,AND(I114&lt;&gt;"",I114&lt;$B$2)),"Fora da validade",IF(AND(E114&lt;&gt;$B$5,E114&lt;&gt;"Qualquer área"),"Outra preferência",IF(F114="Indisponível","Indisponível",IF(AND(F114="Talvez",$B$6="Não"),"Talvez não incluído",IF($B$7-K114&gt;$B$8,"Apto — confirmar atualização","Apto para contato"))))))))))))</f>
        <v/>
      </c>
    </row>
    <row r="115">
      <c r="A115" s="23">
        <f>IF('Disponibilidade'!A107="","",'Disponibilidade'!A107)</f>
        <v/>
      </c>
      <c r="B115" s="23">
        <f>IF(A115="","",'Disponibilidade'!B107)</f>
        <v/>
      </c>
      <c r="C115" s="23">
        <f>IF(B115="","",IFERROR(INDEX('Voluntários'!$B$2:$B$101,MATCH(B115,'Voluntários'!$A$2:$A$101,0)),"Código não cadastrado"))</f>
        <v/>
      </c>
      <c r="D115" s="23">
        <f>IF(B115="","",IFERROR(INDEX('Voluntários'!$C$2:$C$101,MATCH(B115,'Voluntários'!$A$2:$A$101,0)),""))</f>
        <v/>
      </c>
      <c r="E115" s="23">
        <f>IF(A115="","",'Disponibilidade'!F107)</f>
        <v/>
      </c>
      <c r="F115" s="23">
        <f>IF(A115="","",'Disponibilidade'!G107)</f>
        <v/>
      </c>
      <c r="G115" s="36">
        <f>IF(A115="","",'Disponibilidade'!D107)</f>
        <v/>
      </c>
      <c r="H115" s="36">
        <f>IF(A115="","",'Disponibilidade'!E107)</f>
        <v/>
      </c>
      <c r="I115" s="37">
        <f>IF(A115="","",'Disponibilidade'!I107)</f>
        <v/>
      </c>
      <c r="J115" s="26">
        <f>IF(A115="","",'Disponibilidade'!J107)</f>
        <v/>
      </c>
      <c r="K115" s="37">
        <f>IF(A115="","",'Disponibilidade'!K107)</f>
        <v/>
      </c>
      <c r="L115" s="23">
        <f>IF(A115="","",IF(OR($B$2="",$B$3="",$B$4="",$B$5="",$B$6="",$B$7="",$B$8=""),"Preencha a consulta",IF($B$4&lt;=$B$3,"Horário consultado inválido",IF(OR('Disponibilidade'!$L107&lt;&gt;"OK",IFERROR(INDEX('Voluntários'!$F$2:$F$101,MATCH(B115,'Voluntários'!$A$2:$A$101,0)),"")&lt;&gt;"OK"),"Revisar cadastro",IF(D115&lt;&gt;"Ativo","Inativo",IF('Disponibilidade'!$C107&lt;&gt;$B$9,"Fora do dia",IF(OR(G115&gt;$B$3,H115&lt;$B$4),"Fora do horário",IF(OR('Disponibilidade'!$H107&gt;$B$2,AND(I115&lt;&gt;"",I115&lt;$B$2)),"Fora da validade",IF(AND(E115&lt;&gt;$B$5,E115&lt;&gt;"Qualquer área"),"Outra preferência",IF(F115="Indisponível","Indisponível",IF(AND(F115="Talvez",$B$6="Não"),"Talvez não incluído",IF($B$7-K115&gt;$B$8,"Apto — confirmar atualização","Apto para contato"))))))))))))</f>
        <v/>
      </c>
    </row>
    <row r="116">
      <c r="A116" s="23">
        <f>IF('Disponibilidade'!A108="","",'Disponibilidade'!A108)</f>
        <v/>
      </c>
      <c r="B116" s="23">
        <f>IF(A116="","",'Disponibilidade'!B108)</f>
        <v/>
      </c>
      <c r="C116" s="23">
        <f>IF(B116="","",IFERROR(INDEX('Voluntários'!$B$2:$B$101,MATCH(B116,'Voluntários'!$A$2:$A$101,0)),"Código não cadastrado"))</f>
        <v/>
      </c>
      <c r="D116" s="23">
        <f>IF(B116="","",IFERROR(INDEX('Voluntários'!$C$2:$C$101,MATCH(B116,'Voluntários'!$A$2:$A$101,0)),""))</f>
        <v/>
      </c>
      <c r="E116" s="23">
        <f>IF(A116="","",'Disponibilidade'!F108)</f>
        <v/>
      </c>
      <c r="F116" s="23">
        <f>IF(A116="","",'Disponibilidade'!G108)</f>
        <v/>
      </c>
      <c r="G116" s="36">
        <f>IF(A116="","",'Disponibilidade'!D108)</f>
        <v/>
      </c>
      <c r="H116" s="36">
        <f>IF(A116="","",'Disponibilidade'!E108)</f>
        <v/>
      </c>
      <c r="I116" s="37">
        <f>IF(A116="","",'Disponibilidade'!I108)</f>
        <v/>
      </c>
      <c r="J116" s="26">
        <f>IF(A116="","",'Disponibilidade'!J108)</f>
        <v/>
      </c>
      <c r="K116" s="37">
        <f>IF(A116="","",'Disponibilidade'!K108)</f>
        <v/>
      </c>
      <c r="L116" s="23">
        <f>IF(A116="","",IF(OR($B$2="",$B$3="",$B$4="",$B$5="",$B$6="",$B$7="",$B$8=""),"Preencha a consulta",IF($B$4&lt;=$B$3,"Horário consultado inválido",IF(OR('Disponibilidade'!$L108&lt;&gt;"OK",IFERROR(INDEX('Voluntários'!$F$2:$F$101,MATCH(B116,'Voluntários'!$A$2:$A$101,0)),"")&lt;&gt;"OK"),"Revisar cadastro",IF(D116&lt;&gt;"Ativo","Inativo",IF('Disponibilidade'!$C108&lt;&gt;$B$9,"Fora do dia",IF(OR(G116&gt;$B$3,H116&lt;$B$4),"Fora do horário",IF(OR('Disponibilidade'!$H108&gt;$B$2,AND(I116&lt;&gt;"",I116&lt;$B$2)),"Fora da validade",IF(AND(E116&lt;&gt;$B$5,E116&lt;&gt;"Qualquer área"),"Outra preferência",IF(F116="Indisponível","Indisponível",IF(AND(F116="Talvez",$B$6="Não"),"Talvez não incluído",IF($B$7-K116&gt;$B$8,"Apto — confirmar atualização","Apto para contato"))))))))))))</f>
        <v/>
      </c>
    </row>
    <row r="117">
      <c r="A117" s="23">
        <f>IF('Disponibilidade'!A109="","",'Disponibilidade'!A109)</f>
        <v/>
      </c>
      <c r="B117" s="23">
        <f>IF(A117="","",'Disponibilidade'!B109)</f>
        <v/>
      </c>
      <c r="C117" s="23">
        <f>IF(B117="","",IFERROR(INDEX('Voluntários'!$B$2:$B$101,MATCH(B117,'Voluntários'!$A$2:$A$101,0)),"Código não cadastrado"))</f>
        <v/>
      </c>
      <c r="D117" s="23">
        <f>IF(B117="","",IFERROR(INDEX('Voluntários'!$C$2:$C$101,MATCH(B117,'Voluntários'!$A$2:$A$101,0)),""))</f>
        <v/>
      </c>
      <c r="E117" s="23">
        <f>IF(A117="","",'Disponibilidade'!F109)</f>
        <v/>
      </c>
      <c r="F117" s="23">
        <f>IF(A117="","",'Disponibilidade'!G109)</f>
        <v/>
      </c>
      <c r="G117" s="36">
        <f>IF(A117="","",'Disponibilidade'!D109)</f>
        <v/>
      </c>
      <c r="H117" s="36">
        <f>IF(A117="","",'Disponibilidade'!E109)</f>
        <v/>
      </c>
      <c r="I117" s="37">
        <f>IF(A117="","",'Disponibilidade'!I109)</f>
        <v/>
      </c>
      <c r="J117" s="26">
        <f>IF(A117="","",'Disponibilidade'!J109)</f>
        <v/>
      </c>
      <c r="K117" s="37">
        <f>IF(A117="","",'Disponibilidade'!K109)</f>
        <v/>
      </c>
      <c r="L117" s="23">
        <f>IF(A117="","",IF(OR($B$2="",$B$3="",$B$4="",$B$5="",$B$6="",$B$7="",$B$8=""),"Preencha a consulta",IF($B$4&lt;=$B$3,"Horário consultado inválido",IF(OR('Disponibilidade'!$L109&lt;&gt;"OK",IFERROR(INDEX('Voluntários'!$F$2:$F$101,MATCH(B117,'Voluntários'!$A$2:$A$101,0)),"")&lt;&gt;"OK"),"Revisar cadastro",IF(D117&lt;&gt;"Ativo","Inativo",IF('Disponibilidade'!$C109&lt;&gt;$B$9,"Fora do dia",IF(OR(G117&gt;$B$3,H117&lt;$B$4),"Fora do horário",IF(OR('Disponibilidade'!$H109&gt;$B$2,AND(I117&lt;&gt;"",I117&lt;$B$2)),"Fora da validade",IF(AND(E117&lt;&gt;$B$5,E117&lt;&gt;"Qualquer área"),"Outra preferência",IF(F117="Indisponível","Indisponível",IF(AND(F117="Talvez",$B$6="Não"),"Talvez não incluído",IF($B$7-K117&gt;$B$8,"Apto — confirmar atualização","Apto para contato"))))))))))))</f>
        <v/>
      </c>
    </row>
    <row r="118">
      <c r="A118" s="23">
        <f>IF('Disponibilidade'!A110="","",'Disponibilidade'!A110)</f>
        <v/>
      </c>
      <c r="B118" s="23">
        <f>IF(A118="","",'Disponibilidade'!B110)</f>
        <v/>
      </c>
      <c r="C118" s="23">
        <f>IF(B118="","",IFERROR(INDEX('Voluntários'!$B$2:$B$101,MATCH(B118,'Voluntários'!$A$2:$A$101,0)),"Código não cadastrado"))</f>
        <v/>
      </c>
      <c r="D118" s="23">
        <f>IF(B118="","",IFERROR(INDEX('Voluntários'!$C$2:$C$101,MATCH(B118,'Voluntários'!$A$2:$A$101,0)),""))</f>
        <v/>
      </c>
      <c r="E118" s="23">
        <f>IF(A118="","",'Disponibilidade'!F110)</f>
        <v/>
      </c>
      <c r="F118" s="23">
        <f>IF(A118="","",'Disponibilidade'!G110)</f>
        <v/>
      </c>
      <c r="G118" s="36">
        <f>IF(A118="","",'Disponibilidade'!D110)</f>
        <v/>
      </c>
      <c r="H118" s="36">
        <f>IF(A118="","",'Disponibilidade'!E110)</f>
        <v/>
      </c>
      <c r="I118" s="37">
        <f>IF(A118="","",'Disponibilidade'!I110)</f>
        <v/>
      </c>
      <c r="J118" s="26">
        <f>IF(A118="","",'Disponibilidade'!J110)</f>
        <v/>
      </c>
      <c r="K118" s="37">
        <f>IF(A118="","",'Disponibilidade'!K110)</f>
        <v/>
      </c>
      <c r="L118" s="23">
        <f>IF(A118="","",IF(OR($B$2="",$B$3="",$B$4="",$B$5="",$B$6="",$B$7="",$B$8=""),"Preencha a consulta",IF($B$4&lt;=$B$3,"Horário consultado inválido",IF(OR('Disponibilidade'!$L110&lt;&gt;"OK",IFERROR(INDEX('Voluntários'!$F$2:$F$101,MATCH(B118,'Voluntários'!$A$2:$A$101,0)),"")&lt;&gt;"OK"),"Revisar cadastro",IF(D118&lt;&gt;"Ativo","Inativo",IF('Disponibilidade'!$C110&lt;&gt;$B$9,"Fora do dia",IF(OR(G118&gt;$B$3,H118&lt;$B$4),"Fora do horário",IF(OR('Disponibilidade'!$H110&gt;$B$2,AND(I118&lt;&gt;"",I118&lt;$B$2)),"Fora da validade",IF(AND(E118&lt;&gt;$B$5,E118&lt;&gt;"Qualquer área"),"Outra preferência",IF(F118="Indisponível","Indisponível",IF(AND(F118="Talvez",$B$6="Não"),"Talvez não incluído",IF($B$7-K118&gt;$B$8,"Apto — confirmar atualização","Apto para contato"))))))))))))</f>
        <v/>
      </c>
    </row>
    <row r="119">
      <c r="A119" s="23">
        <f>IF('Disponibilidade'!A111="","",'Disponibilidade'!A111)</f>
        <v/>
      </c>
      <c r="B119" s="23">
        <f>IF(A119="","",'Disponibilidade'!B111)</f>
        <v/>
      </c>
      <c r="C119" s="23">
        <f>IF(B119="","",IFERROR(INDEX('Voluntários'!$B$2:$B$101,MATCH(B119,'Voluntários'!$A$2:$A$101,0)),"Código não cadastrado"))</f>
        <v/>
      </c>
      <c r="D119" s="23">
        <f>IF(B119="","",IFERROR(INDEX('Voluntários'!$C$2:$C$101,MATCH(B119,'Voluntários'!$A$2:$A$101,0)),""))</f>
        <v/>
      </c>
      <c r="E119" s="23">
        <f>IF(A119="","",'Disponibilidade'!F111)</f>
        <v/>
      </c>
      <c r="F119" s="23">
        <f>IF(A119="","",'Disponibilidade'!G111)</f>
        <v/>
      </c>
      <c r="G119" s="36">
        <f>IF(A119="","",'Disponibilidade'!D111)</f>
        <v/>
      </c>
      <c r="H119" s="36">
        <f>IF(A119="","",'Disponibilidade'!E111)</f>
        <v/>
      </c>
      <c r="I119" s="37">
        <f>IF(A119="","",'Disponibilidade'!I111)</f>
        <v/>
      </c>
      <c r="J119" s="26">
        <f>IF(A119="","",'Disponibilidade'!J111)</f>
        <v/>
      </c>
      <c r="K119" s="37">
        <f>IF(A119="","",'Disponibilidade'!K111)</f>
        <v/>
      </c>
      <c r="L119" s="23">
        <f>IF(A119="","",IF(OR($B$2="",$B$3="",$B$4="",$B$5="",$B$6="",$B$7="",$B$8=""),"Preencha a consulta",IF($B$4&lt;=$B$3,"Horário consultado inválido",IF(OR('Disponibilidade'!$L111&lt;&gt;"OK",IFERROR(INDEX('Voluntários'!$F$2:$F$101,MATCH(B119,'Voluntários'!$A$2:$A$101,0)),"")&lt;&gt;"OK"),"Revisar cadastro",IF(D119&lt;&gt;"Ativo","Inativo",IF('Disponibilidade'!$C111&lt;&gt;$B$9,"Fora do dia",IF(OR(G119&gt;$B$3,H119&lt;$B$4),"Fora do horário",IF(OR('Disponibilidade'!$H111&gt;$B$2,AND(I119&lt;&gt;"",I119&lt;$B$2)),"Fora da validade",IF(AND(E119&lt;&gt;$B$5,E119&lt;&gt;"Qualquer área"),"Outra preferência",IF(F119="Indisponível","Indisponível",IF(AND(F119="Talvez",$B$6="Não"),"Talvez não incluído",IF($B$7-K119&gt;$B$8,"Apto — confirmar atualização","Apto para contato"))))))))))))</f>
        <v/>
      </c>
    </row>
    <row r="120">
      <c r="A120" s="23">
        <f>IF('Disponibilidade'!A112="","",'Disponibilidade'!A112)</f>
        <v/>
      </c>
      <c r="B120" s="23">
        <f>IF(A120="","",'Disponibilidade'!B112)</f>
        <v/>
      </c>
      <c r="C120" s="23">
        <f>IF(B120="","",IFERROR(INDEX('Voluntários'!$B$2:$B$101,MATCH(B120,'Voluntários'!$A$2:$A$101,0)),"Código não cadastrado"))</f>
        <v/>
      </c>
      <c r="D120" s="23">
        <f>IF(B120="","",IFERROR(INDEX('Voluntários'!$C$2:$C$101,MATCH(B120,'Voluntários'!$A$2:$A$101,0)),""))</f>
        <v/>
      </c>
      <c r="E120" s="23">
        <f>IF(A120="","",'Disponibilidade'!F112)</f>
        <v/>
      </c>
      <c r="F120" s="23">
        <f>IF(A120="","",'Disponibilidade'!G112)</f>
        <v/>
      </c>
      <c r="G120" s="36">
        <f>IF(A120="","",'Disponibilidade'!D112)</f>
        <v/>
      </c>
      <c r="H120" s="36">
        <f>IF(A120="","",'Disponibilidade'!E112)</f>
        <v/>
      </c>
      <c r="I120" s="37">
        <f>IF(A120="","",'Disponibilidade'!I112)</f>
        <v/>
      </c>
      <c r="J120" s="26">
        <f>IF(A120="","",'Disponibilidade'!J112)</f>
        <v/>
      </c>
      <c r="K120" s="37">
        <f>IF(A120="","",'Disponibilidade'!K112)</f>
        <v/>
      </c>
      <c r="L120" s="23">
        <f>IF(A120="","",IF(OR($B$2="",$B$3="",$B$4="",$B$5="",$B$6="",$B$7="",$B$8=""),"Preencha a consulta",IF($B$4&lt;=$B$3,"Horário consultado inválido",IF(OR('Disponibilidade'!$L112&lt;&gt;"OK",IFERROR(INDEX('Voluntários'!$F$2:$F$101,MATCH(B120,'Voluntários'!$A$2:$A$101,0)),"")&lt;&gt;"OK"),"Revisar cadastro",IF(D120&lt;&gt;"Ativo","Inativo",IF('Disponibilidade'!$C112&lt;&gt;$B$9,"Fora do dia",IF(OR(G120&gt;$B$3,H120&lt;$B$4),"Fora do horário",IF(OR('Disponibilidade'!$H112&gt;$B$2,AND(I120&lt;&gt;"",I120&lt;$B$2)),"Fora da validade",IF(AND(E120&lt;&gt;$B$5,E120&lt;&gt;"Qualquer área"),"Outra preferência",IF(F120="Indisponível","Indisponível",IF(AND(F120="Talvez",$B$6="Não"),"Talvez não incluído",IF($B$7-K120&gt;$B$8,"Apto — confirmar atualização","Apto para contato"))))))))))))</f>
        <v/>
      </c>
    </row>
    <row r="121">
      <c r="A121" s="23">
        <f>IF('Disponibilidade'!A113="","",'Disponibilidade'!A113)</f>
        <v/>
      </c>
      <c r="B121" s="23">
        <f>IF(A121="","",'Disponibilidade'!B113)</f>
        <v/>
      </c>
      <c r="C121" s="23">
        <f>IF(B121="","",IFERROR(INDEX('Voluntários'!$B$2:$B$101,MATCH(B121,'Voluntários'!$A$2:$A$101,0)),"Código não cadastrado"))</f>
        <v/>
      </c>
      <c r="D121" s="23">
        <f>IF(B121="","",IFERROR(INDEX('Voluntários'!$C$2:$C$101,MATCH(B121,'Voluntários'!$A$2:$A$101,0)),""))</f>
        <v/>
      </c>
      <c r="E121" s="23">
        <f>IF(A121="","",'Disponibilidade'!F113)</f>
        <v/>
      </c>
      <c r="F121" s="23">
        <f>IF(A121="","",'Disponibilidade'!G113)</f>
        <v/>
      </c>
      <c r="G121" s="36">
        <f>IF(A121="","",'Disponibilidade'!D113)</f>
        <v/>
      </c>
      <c r="H121" s="36">
        <f>IF(A121="","",'Disponibilidade'!E113)</f>
        <v/>
      </c>
      <c r="I121" s="37">
        <f>IF(A121="","",'Disponibilidade'!I113)</f>
        <v/>
      </c>
      <c r="J121" s="26">
        <f>IF(A121="","",'Disponibilidade'!J113)</f>
        <v/>
      </c>
      <c r="K121" s="37">
        <f>IF(A121="","",'Disponibilidade'!K113)</f>
        <v/>
      </c>
      <c r="L121" s="23">
        <f>IF(A121="","",IF(OR($B$2="",$B$3="",$B$4="",$B$5="",$B$6="",$B$7="",$B$8=""),"Preencha a consulta",IF($B$4&lt;=$B$3,"Horário consultado inválido",IF(OR('Disponibilidade'!$L113&lt;&gt;"OK",IFERROR(INDEX('Voluntários'!$F$2:$F$101,MATCH(B121,'Voluntários'!$A$2:$A$101,0)),"")&lt;&gt;"OK"),"Revisar cadastro",IF(D121&lt;&gt;"Ativo","Inativo",IF('Disponibilidade'!$C113&lt;&gt;$B$9,"Fora do dia",IF(OR(G121&gt;$B$3,H121&lt;$B$4),"Fora do horário",IF(OR('Disponibilidade'!$H113&gt;$B$2,AND(I121&lt;&gt;"",I121&lt;$B$2)),"Fora da validade",IF(AND(E121&lt;&gt;$B$5,E121&lt;&gt;"Qualquer área"),"Outra preferência",IF(F121="Indisponível","Indisponível",IF(AND(F121="Talvez",$B$6="Não"),"Talvez não incluído",IF($B$7-K121&gt;$B$8,"Apto — confirmar atualização","Apto para contato"))))))))))))</f>
        <v/>
      </c>
    </row>
    <row r="122">
      <c r="A122" s="23">
        <f>IF('Disponibilidade'!A114="","",'Disponibilidade'!A114)</f>
        <v/>
      </c>
      <c r="B122" s="23">
        <f>IF(A122="","",'Disponibilidade'!B114)</f>
        <v/>
      </c>
      <c r="C122" s="23">
        <f>IF(B122="","",IFERROR(INDEX('Voluntários'!$B$2:$B$101,MATCH(B122,'Voluntários'!$A$2:$A$101,0)),"Código não cadastrado"))</f>
        <v/>
      </c>
      <c r="D122" s="23">
        <f>IF(B122="","",IFERROR(INDEX('Voluntários'!$C$2:$C$101,MATCH(B122,'Voluntários'!$A$2:$A$101,0)),""))</f>
        <v/>
      </c>
      <c r="E122" s="23">
        <f>IF(A122="","",'Disponibilidade'!F114)</f>
        <v/>
      </c>
      <c r="F122" s="23">
        <f>IF(A122="","",'Disponibilidade'!G114)</f>
        <v/>
      </c>
      <c r="G122" s="36">
        <f>IF(A122="","",'Disponibilidade'!D114)</f>
        <v/>
      </c>
      <c r="H122" s="36">
        <f>IF(A122="","",'Disponibilidade'!E114)</f>
        <v/>
      </c>
      <c r="I122" s="37">
        <f>IF(A122="","",'Disponibilidade'!I114)</f>
        <v/>
      </c>
      <c r="J122" s="26">
        <f>IF(A122="","",'Disponibilidade'!J114)</f>
        <v/>
      </c>
      <c r="K122" s="37">
        <f>IF(A122="","",'Disponibilidade'!K114)</f>
        <v/>
      </c>
      <c r="L122" s="23">
        <f>IF(A122="","",IF(OR($B$2="",$B$3="",$B$4="",$B$5="",$B$6="",$B$7="",$B$8=""),"Preencha a consulta",IF($B$4&lt;=$B$3,"Horário consultado inválido",IF(OR('Disponibilidade'!$L114&lt;&gt;"OK",IFERROR(INDEX('Voluntários'!$F$2:$F$101,MATCH(B122,'Voluntários'!$A$2:$A$101,0)),"")&lt;&gt;"OK"),"Revisar cadastro",IF(D122&lt;&gt;"Ativo","Inativo",IF('Disponibilidade'!$C114&lt;&gt;$B$9,"Fora do dia",IF(OR(G122&gt;$B$3,H122&lt;$B$4),"Fora do horário",IF(OR('Disponibilidade'!$H114&gt;$B$2,AND(I122&lt;&gt;"",I122&lt;$B$2)),"Fora da validade",IF(AND(E122&lt;&gt;$B$5,E122&lt;&gt;"Qualquer área"),"Outra preferência",IF(F122="Indisponível","Indisponível",IF(AND(F122="Talvez",$B$6="Não"),"Talvez não incluído",IF($B$7-K122&gt;$B$8,"Apto — confirmar atualização","Apto para contato"))))))))))))</f>
        <v/>
      </c>
    </row>
    <row r="123">
      <c r="A123" s="23">
        <f>IF('Disponibilidade'!A115="","",'Disponibilidade'!A115)</f>
        <v/>
      </c>
      <c r="B123" s="23">
        <f>IF(A123="","",'Disponibilidade'!B115)</f>
        <v/>
      </c>
      <c r="C123" s="23">
        <f>IF(B123="","",IFERROR(INDEX('Voluntários'!$B$2:$B$101,MATCH(B123,'Voluntários'!$A$2:$A$101,0)),"Código não cadastrado"))</f>
        <v/>
      </c>
      <c r="D123" s="23">
        <f>IF(B123="","",IFERROR(INDEX('Voluntários'!$C$2:$C$101,MATCH(B123,'Voluntários'!$A$2:$A$101,0)),""))</f>
        <v/>
      </c>
      <c r="E123" s="23">
        <f>IF(A123="","",'Disponibilidade'!F115)</f>
        <v/>
      </c>
      <c r="F123" s="23">
        <f>IF(A123="","",'Disponibilidade'!G115)</f>
        <v/>
      </c>
      <c r="G123" s="36">
        <f>IF(A123="","",'Disponibilidade'!D115)</f>
        <v/>
      </c>
      <c r="H123" s="36">
        <f>IF(A123="","",'Disponibilidade'!E115)</f>
        <v/>
      </c>
      <c r="I123" s="37">
        <f>IF(A123="","",'Disponibilidade'!I115)</f>
        <v/>
      </c>
      <c r="J123" s="26">
        <f>IF(A123="","",'Disponibilidade'!J115)</f>
        <v/>
      </c>
      <c r="K123" s="37">
        <f>IF(A123="","",'Disponibilidade'!K115)</f>
        <v/>
      </c>
      <c r="L123" s="23">
        <f>IF(A123="","",IF(OR($B$2="",$B$3="",$B$4="",$B$5="",$B$6="",$B$7="",$B$8=""),"Preencha a consulta",IF($B$4&lt;=$B$3,"Horário consultado inválido",IF(OR('Disponibilidade'!$L115&lt;&gt;"OK",IFERROR(INDEX('Voluntários'!$F$2:$F$101,MATCH(B123,'Voluntários'!$A$2:$A$101,0)),"")&lt;&gt;"OK"),"Revisar cadastro",IF(D123&lt;&gt;"Ativo","Inativo",IF('Disponibilidade'!$C115&lt;&gt;$B$9,"Fora do dia",IF(OR(G123&gt;$B$3,H123&lt;$B$4),"Fora do horário",IF(OR('Disponibilidade'!$H115&gt;$B$2,AND(I123&lt;&gt;"",I123&lt;$B$2)),"Fora da validade",IF(AND(E123&lt;&gt;$B$5,E123&lt;&gt;"Qualquer área"),"Outra preferência",IF(F123="Indisponível","Indisponível",IF(AND(F123="Talvez",$B$6="Não"),"Talvez não incluído",IF($B$7-K123&gt;$B$8,"Apto — confirmar atualização","Apto para contato"))))))))))))</f>
        <v/>
      </c>
    </row>
    <row r="124">
      <c r="A124" s="23">
        <f>IF('Disponibilidade'!A116="","",'Disponibilidade'!A116)</f>
        <v/>
      </c>
      <c r="B124" s="23">
        <f>IF(A124="","",'Disponibilidade'!B116)</f>
        <v/>
      </c>
      <c r="C124" s="23">
        <f>IF(B124="","",IFERROR(INDEX('Voluntários'!$B$2:$B$101,MATCH(B124,'Voluntários'!$A$2:$A$101,0)),"Código não cadastrado"))</f>
        <v/>
      </c>
      <c r="D124" s="23">
        <f>IF(B124="","",IFERROR(INDEX('Voluntários'!$C$2:$C$101,MATCH(B124,'Voluntários'!$A$2:$A$101,0)),""))</f>
        <v/>
      </c>
      <c r="E124" s="23">
        <f>IF(A124="","",'Disponibilidade'!F116)</f>
        <v/>
      </c>
      <c r="F124" s="23">
        <f>IF(A124="","",'Disponibilidade'!G116)</f>
        <v/>
      </c>
      <c r="G124" s="36">
        <f>IF(A124="","",'Disponibilidade'!D116)</f>
        <v/>
      </c>
      <c r="H124" s="36">
        <f>IF(A124="","",'Disponibilidade'!E116)</f>
        <v/>
      </c>
      <c r="I124" s="37">
        <f>IF(A124="","",'Disponibilidade'!I116)</f>
        <v/>
      </c>
      <c r="J124" s="26">
        <f>IF(A124="","",'Disponibilidade'!J116)</f>
        <v/>
      </c>
      <c r="K124" s="37">
        <f>IF(A124="","",'Disponibilidade'!K116)</f>
        <v/>
      </c>
      <c r="L124" s="23">
        <f>IF(A124="","",IF(OR($B$2="",$B$3="",$B$4="",$B$5="",$B$6="",$B$7="",$B$8=""),"Preencha a consulta",IF($B$4&lt;=$B$3,"Horário consultado inválido",IF(OR('Disponibilidade'!$L116&lt;&gt;"OK",IFERROR(INDEX('Voluntários'!$F$2:$F$101,MATCH(B124,'Voluntários'!$A$2:$A$101,0)),"")&lt;&gt;"OK"),"Revisar cadastro",IF(D124&lt;&gt;"Ativo","Inativo",IF('Disponibilidade'!$C116&lt;&gt;$B$9,"Fora do dia",IF(OR(G124&gt;$B$3,H124&lt;$B$4),"Fora do horário",IF(OR('Disponibilidade'!$H116&gt;$B$2,AND(I124&lt;&gt;"",I124&lt;$B$2)),"Fora da validade",IF(AND(E124&lt;&gt;$B$5,E124&lt;&gt;"Qualquer área"),"Outra preferência",IF(F124="Indisponível","Indisponível",IF(AND(F124="Talvez",$B$6="Não"),"Talvez não incluído",IF($B$7-K124&gt;$B$8,"Apto — confirmar atualização","Apto para contato"))))))))))))</f>
        <v/>
      </c>
    </row>
    <row r="125">
      <c r="A125" s="23">
        <f>IF('Disponibilidade'!A117="","",'Disponibilidade'!A117)</f>
        <v/>
      </c>
      <c r="B125" s="23">
        <f>IF(A125="","",'Disponibilidade'!B117)</f>
        <v/>
      </c>
      <c r="C125" s="23">
        <f>IF(B125="","",IFERROR(INDEX('Voluntários'!$B$2:$B$101,MATCH(B125,'Voluntários'!$A$2:$A$101,0)),"Código não cadastrado"))</f>
        <v/>
      </c>
      <c r="D125" s="23">
        <f>IF(B125="","",IFERROR(INDEX('Voluntários'!$C$2:$C$101,MATCH(B125,'Voluntários'!$A$2:$A$101,0)),""))</f>
        <v/>
      </c>
      <c r="E125" s="23">
        <f>IF(A125="","",'Disponibilidade'!F117)</f>
        <v/>
      </c>
      <c r="F125" s="23">
        <f>IF(A125="","",'Disponibilidade'!G117)</f>
        <v/>
      </c>
      <c r="G125" s="36">
        <f>IF(A125="","",'Disponibilidade'!D117)</f>
        <v/>
      </c>
      <c r="H125" s="36">
        <f>IF(A125="","",'Disponibilidade'!E117)</f>
        <v/>
      </c>
      <c r="I125" s="37">
        <f>IF(A125="","",'Disponibilidade'!I117)</f>
        <v/>
      </c>
      <c r="J125" s="26">
        <f>IF(A125="","",'Disponibilidade'!J117)</f>
        <v/>
      </c>
      <c r="K125" s="37">
        <f>IF(A125="","",'Disponibilidade'!K117)</f>
        <v/>
      </c>
      <c r="L125" s="23">
        <f>IF(A125="","",IF(OR($B$2="",$B$3="",$B$4="",$B$5="",$B$6="",$B$7="",$B$8=""),"Preencha a consulta",IF($B$4&lt;=$B$3,"Horário consultado inválido",IF(OR('Disponibilidade'!$L117&lt;&gt;"OK",IFERROR(INDEX('Voluntários'!$F$2:$F$101,MATCH(B125,'Voluntários'!$A$2:$A$101,0)),"")&lt;&gt;"OK"),"Revisar cadastro",IF(D125&lt;&gt;"Ativo","Inativo",IF('Disponibilidade'!$C117&lt;&gt;$B$9,"Fora do dia",IF(OR(G125&gt;$B$3,H125&lt;$B$4),"Fora do horário",IF(OR('Disponibilidade'!$H117&gt;$B$2,AND(I125&lt;&gt;"",I125&lt;$B$2)),"Fora da validade",IF(AND(E125&lt;&gt;$B$5,E125&lt;&gt;"Qualquer área"),"Outra preferência",IF(F125="Indisponível","Indisponível",IF(AND(F125="Talvez",$B$6="Não"),"Talvez não incluído",IF($B$7-K125&gt;$B$8,"Apto — confirmar atualização","Apto para contato"))))))))))))</f>
        <v/>
      </c>
    </row>
    <row r="126">
      <c r="A126" s="23">
        <f>IF('Disponibilidade'!A118="","",'Disponibilidade'!A118)</f>
        <v/>
      </c>
      <c r="B126" s="23">
        <f>IF(A126="","",'Disponibilidade'!B118)</f>
        <v/>
      </c>
      <c r="C126" s="23">
        <f>IF(B126="","",IFERROR(INDEX('Voluntários'!$B$2:$B$101,MATCH(B126,'Voluntários'!$A$2:$A$101,0)),"Código não cadastrado"))</f>
        <v/>
      </c>
      <c r="D126" s="23">
        <f>IF(B126="","",IFERROR(INDEX('Voluntários'!$C$2:$C$101,MATCH(B126,'Voluntários'!$A$2:$A$101,0)),""))</f>
        <v/>
      </c>
      <c r="E126" s="23">
        <f>IF(A126="","",'Disponibilidade'!F118)</f>
        <v/>
      </c>
      <c r="F126" s="23">
        <f>IF(A126="","",'Disponibilidade'!G118)</f>
        <v/>
      </c>
      <c r="G126" s="36">
        <f>IF(A126="","",'Disponibilidade'!D118)</f>
        <v/>
      </c>
      <c r="H126" s="36">
        <f>IF(A126="","",'Disponibilidade'!E118)</f>
        <v/>
      </c>
      <c r="I126" s="37">
        <f>IF(A126="","",'Disponibilidade'!I118)</f>
        <v/>
      </c>
      <c r="J126" s="26">
        <f>IF(A126="","",'Disponibilidade'!J118)</f>
        <v/>
      </c>
      <c r="K126" s="37">
        <f>IF(A126="","",'Disponibilidade'!K118)</f>
        <v/>
      </c>
      <c r="L126" s="23">
        <f>IF(A126="","",IF(OR($B$2="",$B$3="",$B$4="",$B$5="",$B$6="",$B$7="",$B$8=""),"Preencha a consulta",IF($B$4&lt;=$B$3,"Horário consultado inválido",IF(OR('Disponibilidade'!$L118&lt;&gt;"OK",IFERROR(INDEX('Voluntários'!$F$2:$F$101,MATCH(B126,'Voluntários'!$A$2:$A$101,0)),"")&lt;&gt;"OK"),"Revisar cadastro",IF(D126&lt;&gt;"Ativo","Inativo",IF('Disponibilidade'!$C118&lt;&gt;$B$9,"Fora do dia",IF(OR(G126&gt;$B$3,H126&lt;$B$4),"Fora do horário",IF(OR('Disponibilidade'!$H118&gt;$B$2,AND(I126&lt;&gt;"",I126&lt;$B$2)),"Fora da validade",IF(AND(E126&lt;&gt;$B$5,E126&lt;&gt;"Qualquer área"),"Outra preferência",IF(F126="Indisponível","Indisponível",IF(AND(F126="Talvez",$B$6="Não"),"Talvez não incluído",IF($B$7-K126&gt;$B$8,"Apto — confirmar atualização","Apto para contato"))))))))))))</f>
        <v/>
      </c>
    </row>
    <row r="127">
      <c r="A127" s="23">
        <f>IF('Disponibilidade'!A119="","",'Disponibilidade'!A119)</f>
        <v/>
      </c>
      <c r="B127" s="23">
        <f>IF(A127="","",'Disponibilidade'!B119)</f>
        <v/>
      </c>
      <c r="C127" s="23">
        <f>IF(B127="","",IFERROR(INDEX('Voluntários'!$B$2:$B$101,MATCH(B127,'Voluntários'!$A$2:$A$101,0)),"Código não cadastrado"))</f>
        <v/>
      </c>
      <c r="D127" s="23">
        <f>IF(B127="","",IFERROR(INDEX('Voluntários'!$C$2:$C$101,MATCH(B127,'Voluntários'!$A$2:$A$101,0)),""))</f>
        <v/>
      </c>
      <c r="E127" s="23">
        <f>IF(A127="","",'Disponibilidade'!F119)</f>
        <v/>
      </c>
      <c r="F127" s="23">
        <f>IF(A127="","",'Disponibilidade'!G119)</f>
        <v/>
      </c>
      <c r="G127" s="36">
        <f>IF(A127="","",'Disponibilidade'!D119)</f>
        <v/>
      </c>
      <c r="H127" s="36">
        <f>IF(A127="","",'Disponibilidade'!E119)</f>
        <v/>
      </c>
      <c r="I127" s="37">
        <f>IF(A127="","",'Disponibilidade'!I119)</f>
        <v/>
      </c>
      <c r="J127" s="26">
        <f>IF(A127="","",'Disponibilidade'!J119)</f>
        <v/>
      </c>
      <c r="K127" s="37">
        <f>IF(A127="","",'Disponibilidade'!K119)</f>
        <v/>
      </c>
      <c r="L127" s="23">
        <f>IF(A127="","",IF(OR($B$2="",$B$3="",$B$4="",$B$5="",$B$6="",$B$7="",$B$8=""),"Preencha a consulta",IF($B$4&lt;=$B$3,"Horário consultado inválido",IF(OR('Disponibilidade'!$L119&lt;&gt;"OK",IFERROR(INDEX('Voluntários'!$F$2:$F$101,MATCH(B127,'Voluntários'!$A$2:$A$101,0)),"")&lt;&gt;"OK"),"Revisar cadastro",IF(D127&lt;&gt;"Ativo","Inativo",IF('Disponibilidade'!$C119&lt;&gt;$B$9,"Fora do dia",IF(OR(G127&gt;$B$3,H127&lt;$B$4),"Fora do horário",IF(OR('Disponibilidade'!$H119&gt;$B$2,AND(I127&lt;&gt;"",I127&lt;$B$2)),"Fora da validade",IF(AND(E127&lt;&gt;$B$5,E127&lt;&gt;"Qualquer área"),"Outra preferência",IF(F127="Indisponível","Indisponível",IF(AND(F127="Talvez",$B$6="Não"),"Talvez não incluído",IF($B$7-K127&gt;$B$8,"Apto — confirmar atualização","Apto para contato"))))))))))))</f>
        <v/>
      </c>
    </row>
    <row r="128">
      <c r="A128" s="23">
        <f>IF('Disponibilidade'!A120="","",'Disponibilidade'!A120)</f>
        <v/>
      </c>
      <c r="B128" s="23">
        <f>IF(A128="","",'Disponibilidade'!B120)</f>
        <v/>
      </c>
      <c r="C128" s="23">
        <f>IF(B128="","",IFERROR(INDEX('Voluntários'!$B$2:$B$101,MATCH(B128,'Voluntários'!$A$2:$A$101,0)),"Código não cadastrado"))</f>
        <v/>
      </c>
      <c r="D128" s="23">
        <f>IF(B128="","",IFERROR(INDEX('Voluntários'!$C$2:$C$101,MATCH(B128,'Voluntários'!$A$2:$A$101,0)),""))</f>
        <v/>
      </c>
      <c r="E128" s="23">
        <f>IF(A128="","",'Disponibilidade'!F120)</f>
        <v/>
      </c>
      <c r="F128" s="23">
        <f>IF(A128="","",'Disponibilidade'!G120)</f>
        <v/>
      </c>
      <c r="G128" s="36">
        <f>IF(A128="","",'Disponibilidade'!D120)</f>
        <v/>
      </c>
      <c r="H128" s="36">
        <f>IF(A128="","",'Disponibilidade'!E120)</f>
        <v/>
      </c>
      <c r="I128" s="37">
        <f>IF(A128="","",'Disponibilidade'!I120)</f>
        <v/>
      </c>
      <c r="J128" s="26">
        <f>IF(A128="","",'Disponibilidade'!J120)</f>
        <v/>
      </c>
      <c r="K128" s="37">
        <f>IF(A128="","",'Disponibilidade'!K120)</f>
        <v/>
      </c>
      <c r="L128" s="23">
        <f>IF(A128="","",IF(OR($B$2="",$B$3="",$B$4="",$B$5="",$B$6="",$B$7="",$B$8=""),"Preencha a consulta",IF($B$4&lt;=$B$3,"Horário consultado inválido",IF(OR('Disponibilidade'!$L120&lt;&gt;"OK",IFERROR(INDEX('Voluntários'!$F$2:$F$101,MATCH(B128,'Voluntários'!$A$2:$A$101,0)),"")&lt;&gt;"OK"),"Revisar cadastro",IF(D128&lt;&gt;"Ativo","Inativo",IF('Disponibilidade'!$C120&lt;&gt;$B$9,"Fora do dia",IF(OR(G128&gt;$B$3,H128&lt;$B$4),"Fora do horário",IF(OR('Disponibilidade'!$H120&gt;$B$2,AND(I128&lt;&gt;"",I128&lt;$B$2)),"Fora da validade",IF(AND(E128&lt;&gt;$B$5,E128&lt;&gt;"Qualquer área"),"Outra preferência",IF(F128="Indisponível","Indisponível",IF(AND(F128="Talvez",$B$6="Não"),"Talvez não incluído",IF($B$7-K128&gt;$B$8,"Apto — confirmar atualização","Apto para contato"))))))))))))</f>
        <v/>
      </c>
    </row>
    <row r="129">
      <c r="A129" s="23">
        <f>IF('Disponibilidade'!A121="","",'Disponibilidade'!A121)</f>
        <v/>
      </c>
      <c r="B129" s="23">
        <f>IF(A129="","",'Disponibilidade'!B121)</f>
        <v/>
      </c>
      <c r="C129" s="23">
        <f>IF(B129="","",IFERROR(INDEX('Voluntários'!$B$2:$B$101,MATCH(B129,'Voluntários'!$A$2:$A$101,0)),"Código não cadastrado"))</f>
        <v/>
      </c>
      <c r="D129" s="23">
        <f>IF(B129="","",IFERROR(INDEX('Voluntários'!$C$2:$C$101,MATCH(B129,'Voluntários'!$A$2:$A$101,0)),""))</f>
        <v/>
      </c>
      <c r="E129" s="23">
        <f>IF(A129="","",'Disponibilidade'!F121)</f>
        <v/>
      </c>
      <c r="F129" s="23">
        <f>IF(A129="","",'Disponibilidade'!G121)</f>
        <v/>
      </c>
      <c r="G129" s="36">
        <f>IF(A129="","",'Disponibilidade'!D121)</f>
        <v/>
      </c>
      <c r="H129" s="36">
        <f>IF(A129="","",'Disponibilidade'!E121)</f>
        <v/>
      </c>
      <c r="I129" s="37">
        <f>IF(A129="","",'Disponibilidade'!I121)</f>
        <v/>
      </c>
      <c r="J129" s="26">
        <f>IF(A129="","",'Disponibilidade'!J121)</f>
        <v/>
      </c>
      <c r="K129" s="37">
        <f>IF(A129="","",'Disponibilidade'!K121)</f>
        <v/>
      </c>
      <c r="L129" s="23">
        <f>IF(A129="","",IF(OR($B$2="",$B$3="",$B$4="",$B$5="",$B$6="",$B$7="",$B$8=""),"Preencha a consulta",IF($B$4&lt;=$B$3,"Horário consultado inválido",IF(OR('Disponibilidade'!$L121&lt;&gt;"OK",IFERROR(INDEX('Voluntários'!$F$2:$F$101,MATCH(B129,'Voluntários'!$A$2:$A$101,0)),"")&lt;&gt;"OK"),"Revisar cadastro",IF(D129&lt;&gt;"Ativo","Inativo",IF('Disponibilidade'!$C121&lt;&gt;$B$9,"Fora do dia",IF(OR(G129&gt;$B$3,H129&lt;$B$4),"Fora do horário",IF(OR('Disponibilidade'!$H121&gt;$B$2,AND(I129&lt;&gt;"",I129&lt;$B$2)),"Fora da validade",IF(AND(E129&lt;&gt;$B$5,E129&lt;&gt;"Qualquer área"),"Outra preferência",IF(F129="Indisponível","Indisponível",IF(AND(F129="Talvez",$B$6="Não"),"Talvez não incluído",IF($B$7-K129&gt;$B$8,"Apto — confirmar atualização","Apto para contato"))))))))))))</f>
        <v/>
      </c>
    </row>
    <row r="130">
      <c r="A130" s="23">
        <f>IF('Disponibilidade'!A122="","",'Disponibilidade'!A122)</f>
        <v/>
      </c>
      <c r="B130" s="23">
        <f>IF(A130="","",'Disponibilidade'!B122)</f>
        <v/>
      </c>
      <c r="C130" s="23">
        <f>IF(B130="","",IFERROR(INDEX('Voluntários'!$B$2:$B$101,MATCH(B130,'Voluntários'!$A$2:$A$101,0)),"Código não cadastrado"))</f>
        <v/>
      </c>
      <c r="D130" s="23">
        <f>IF(B130="","",IFERROR(INDEX('Voluntários'!$C$2:$C$101,MATCH(B130,'Voluntários'!$A$2:$A$101,0)),""))</f>
        <v/>
      </c>
      <c r="E130" s="23">
        <f>IF(A130="","",'Disponibilidade'!F122)</f>
        <v/>
      </c>
      <c r="F130" s="23">
        <f>IF(A130="","",'Disponibilidade'!G122)</f>
        <v/>
      </c>
      <c r="G130" s="36">
        <f>IF(A130="","",'Disponibilidade'!D122)</f>
        <v/>
      </c>
      <c r="H130" s="36">
        <f>IF(A130="","",'Disponibilidade'!E122)</f>
        <v/>
      </c>
      <c r="I130" s="37">
        <f>IF(A130="","",'Disponibilidade'!I122)</f>
        <v/>
      </c>
      <c r="J130" s="26">
        <f>IF(A130="","",'Disponibilidade'!J122)</f>
        <v/>
      </c>
      <c r="K130" s="37">
        <f>IF(A130="","",'Disponibilidade'!K122)</f>
        <v/>
      </c>
      <c r="L130" s="23">
        <f>IF(A130="","",IF(OR($B$2="",$B$3="",$B$4="",$B$5="",$B$6="",$B$7="",$B$8=""),"Preencha a consulta",IF($B$4&lt;=$B$3,"Horário consultado inválido",IF(OR('Disponibilidade'!$L122&lt;&gt;"OK",IFERROR(INDEX('Voluntários'!$F$2:$F$101,MATCH(B130,'Voluntários'!$A$2:$A$101,0)),"")&lt;&gt;"OK"),"Revisar cadastro",IF(D130&lt;&gt;"Ativo","Inativo",IF('Disponibilidade'!$C122&lt;&gt;$B$9,"Fora do dia",IF(OR(G130&gt;$B$3,H130&lt;$B$4),"Fora do horário",IF(OR('Disponibilidade'!$H122&gt;$B$2,AND(I130&lt;&gt;"",I130&lt;$B$2)),"Fora da validade",IF(AND(E130&lt;&gt;$B$5,E130&lt;&gt;"Qualquer área"),"Outra preferência",IF(F130="Indisponível","Indisponível",IF(AND(F130="Talvez",$B$6="Não"),"Talvez não incluído",IF($B$7-K130&gt;$B$8,"Apto — confirmar atualização","Apto para contato"))))))))))))</f>
        <v/>
      </c>
    </row>
    <row r="131">
      <c r="A131" s="23">
        <f>IF('Disponibilidade'!A123="","",'Disponibilidade'!A123)</f>
        <v/>
      </c>
      <c r="B131" s="23">
        <f>IF(A131="","",'Disponibilidade'!B123)</f>
        <v/>
      </c>
      <c r="C131" s="23">
        <f>IF(B131="","",IFERROR(INDEX('Voluntários'!$B$2:$B$101,MATCH(B131,'Voluntários'!$A$2:$A$101,0)),"Código não cadastrado"))</f>
        <v/>
      </c>
      <c r="D131" s="23">
        <f>IF(B131="","",IFERROR(INDEX('Voluntários'!$C$2:$C$101,MATCH(B131,'Voluntários'!$A$2:$A$101,0)),""))</f>
        <v/>
      </c>
      <c r="E131" s="23">
        <f>IF(A131="","",'Disponibilidade'!F123)</f>
        <v/>
      </c>
      <c r="F131" s="23">
        <f>IF(A131="","",'Disponibilidade'!G123)</f>
        <v/>
      </c>
      <c r="G131" s="36">
        <f>IF(A131="","",'Disponibilidade'!D123)</f>
        <v/>
      </c>
      <c r="H131" s="36">
        <f>IF(A131="","",'Disponibilidade'!E123)</f>
        <v/>
      </c>
      <c r="I131" s="37">
        <f>IF(A131="","",'Disponibilidade'!I123)</f>
        <v/>
      </c>
      <c r="J131" s="26">
        <f>IF(A131="","",'Disponibilidade'!J123)</f>
        <v/>
      </c>
      <c r="K131" s="37">
        <f>IF(A131="","",'Disponibilidade'!K123)</f>
        <v/>
      </c>
      <c r="L131" s="23">
        <f>IF(A131="","",IF(OR($B$2="",$B$3="",$B$4="",$B$5="",$B$6="",$B$7="",$B$8=""),"Preencha a consulta",IF($B$4&lt;=$B$3,"Horário consultado inválido",IF(OR('Disponibilidade'!$L123&lt;&gt;"OK",IFERROR(INDEX('Voluntários'!$F$2:$F$101,MATCH(B131,'Voluntários'!$A$2:$A$101,0)),"")&lt;&gt;"OK"),"Revisar cadastro",IF(D131&lt;&gt;"Ativo","Inativo",IF('Disponibilidade'!$C123&lt;&gt;$B$9,"Fora do dia",IF(OR(G131&gt;$B$3,H131&lt;$B$4),"Fora do horário",IF(OR('Disponibilidade'!$H123&gt;$B$2,AND(I131&lt;&gt;"",I131&lt;$B$2)),"Fora da validade",IF(AND(E131&lt;&gt;$B$5,E131&lt;&gt;"Qualquer área"),"Outra preferência",IF(F131="Indisponível","Indisponível",IF(AND(F131="Talvez",$B$6="Não"),"Talvez não incluído",IF($B$7-K131&gt;$B$8,"Apto — confirmar atualização","Apto para contato"))))))))))))</f>
        <v/>
      </c>
    </row>
    <row r="132">
      <c r="A132" s="23">
        <f>IF('Disponibilidade'!A124="","",'Disponibilidade'!A124)</f>
        <v/>
      </c>
      <c r="B132" s="23">
        <f>IF(A132="","",'Disponibilidade'!B124)</f>
        <v/>
      </c>
      <c r="C132" s="23">
        <f>IF(B132="","",IFERROR(INDEX('Voluntários'!$B$2:$B$101,MATCH(B132,'Voluntários'!$A$2:$A$101,0)),"Código não cadastrado"))</f>
        <v/>
      </c>
      <c r="D132" s="23">
        <f>IF(B132="","",IFERROR(INDEX('Voluntários'!$C$2:$C$101,MATCH(B132,'Voluntários'!$A$2:$A$101,0)),""))</f>
        <v/>
      </c>
      <c r="E132" s="23">
        <f>IF(A132="","",'Disponibilidade'!F124)</f>
        <v/>
      </c>
      <c r="F132" s="23">
        <f>IF(A132="","",'Disponibilidade'!G124)</f>
        <v/>
      </c>
      <c r="G132" s="36">
        <f>IF(A132="","",'Disponibilidade'!D124)</f>
        <v/>
      </c>
      <c r="H132" s="36">
        <f>IF(A132="","",'Disponibilidade'!E124)</f>
        <v/>
      </c>
      <c r="I132" s="37">
        <f>IF(A132="","",'Disponibilidade'!I124)</f>
        <v/>
      </c>
      <c r="J132" s="26">
        <f>IF(A132="","",'Disponibilidade'!J124)</f>
        <v/>
      </c>
      <c r="K132" s="37">
        <f>IF(A132="","",'Disponibilidade'!K124)</f>
        <v/>
      </c>
      <c r="L132" s="23">
        <f>IF(A132="","",IF(OR($B$2="",$B$3="",$B$4="",$B$5="",$B$6="",$B$7="",$B$8=""),"Preencha a consulta",IF($B$4&lt;=$B$3,"Horário consultado inválido",IF(OR('Disponibilidade'!$L124&lt;&gt;"OK",IFERROR(INDEX('Voluntários'!$F$2:$F$101,MATCH(B132,'Voluntários'!$A$2:$A$101,0)),"")&lt;&gt;"OK"),"Revisar cadastro",IF(D132&lt;&gt;"Ativo","Inativo",IF('Disponibilidade'!$C124&lt;&gt;$B$9,"Fora do dia",IF(OR(G132&gt;$B$3,H132&lt;$B$4),"Fora do horário",IF(OR('Disponibilidade'!$H124&gt;$B$2,AND(I132&lt;&gt;"",I132&lt;$B$2)),"Fora da validade",IF(AND(E132&lt;&gt;$B$5,E132&lt;&gt;"Qualquer área"),"Outra preferência",IF(F132="Indisponível","Indisponível",IF(AND(F132="Talvez",$B$6="Não"),"Talvez não incluído",IF($B$7-K132&gt;$B$8,"Apto — confirmar atualização","Apto para contato"))))))))))))</f>
        <v/>
      </c>
    </row>
    <row r="133">
      <c r="A133" s="23">
        <f>IF('Disponibilidade'!A125="","",'Disponibilidade'!A125)</f>
        <v/>
      </c>
      <c r="B133" s="23">
        <f>IF(A133="","",'Disponibilidade'!B125)</f>
        <v/>
      </c>
      <c r="C133" s="23">
        <f>IF(B133="","",IFERROR(INDEX('Voluntários'!$B$2:$B$101,MATCH(B133,'Voluntários'!$A$2:$A$101,0)),"Código não cadastrado"))</f>
        <v/>
      </c>
      <c r="D133" s="23">
        <f>IF(B133="","",IFERROR(INDEX('Voluntários'!$C$2:$C$101,MATCH(B133,'Voluntários'!$A$2:$A$101,0)),""))</f>
        <v/>
      </c>
      <c r="E133" s="23">
        <f>IF(A133="","",'Disponibilidade'!F125)</f>
        <v/>
      </c>
      <c r="F133" s="23">
        <f>IF(A133="","",'Disponibilidade'!G125)</f>
        <v/>
      </c>
      <c r="G133" s="36">
        <f>IF(A133="","",'Disponibilidade'!D125)</f>
        <v/>
      </c>
      <c r="H133" s="36">
        <f>IF(A133="","",'Disponibilidade'!E125)</f>
        <v/>
      </c>
      <c r="I133" s="37">
        <f>IF(A133="","",'Disponibilidade'!I125)</f>
        <v/>
      </c>
      <c r="J133" s="26">
        <f>IF(A133="","",'Disponibilidade'!J125)</f>
        <v/>
      </c>
      <c r="K133" s="37">
        <f>IF(A133="","",'Disponibilidade'!K125)</f>
        <v/>
      </c>
      <c r="L133" s="23">
        <f>IF(A133="","",IF(OR($B$2="",$B$3="",$B$4="",$B$5="",$B$6="",$B$7="",$B$8=""),"Preencha a consulta",IF($B$4&lt;=$B$3,"Horário consultado inválido",IF(OR('Disponibilidade'!$L125&lt;&gt;"OK",IFERROR(INDEX('Voluntários'!$F$2:$F$101,MATCH(B133,'Voluntários'!$A$2:$A$101,0)),"")&lt;&gt;"OK"),"Revisar cadastro",IF(D133&lt;&gt;"Ativo","Inativo",IF('Disponibilidade'!$C125&lt;&gt;$B$9,"Fora do dia",IF(OR(G133&gt;$B$3,H133&lt;$B$4),"Fora do horário",IF(OR('Disponibilidade'!$H125&gt;$B$2,AND(I133&lt;&gt;"",I133&lt;$B$2)),"Fora da validade",IF(AND(E133&lt;&gt;$B$5,E133&lt;&gt;"Qualquer área"),"Outra preferência",IF(F133="Indisponível","Indisponível",IF(AND(F133="Talvez",$B$6="Não"),"Talvez não incluído",IF($B$7-K133&gt;$B$8,"Apto — confirmar atualização","Apto para contato"))))))))))))</f>
        <v/>
      </c>
    </row>
    <row r="134">
      <c r="A134" s="23">
        <f>IF('Disponibilidade'!A126="","",'Disponibilidade'!A126)</f>
        <v/>
      </c>
      <c r="B134" s="23">
        <f>IF(A134="","",'Disponibilidade'!B126)</f>
        <v/>
      </c>
      <c r="C134" s="23">
        <f>IF(B134="","",IFERROR(INDEX('Voluntários'!$B$2:$B$101,MATCH(B134,'Voluntários'!$A$2:$A$101,0)),"Código não cadastrado"))</f>
        <v/>
      </c>
      <c r="D134" s="23">
        <f>IF(B134="","",IFERROR(INDEX('Voluntários'!$C$2:$C$101,MATCH(B134,'Voluntários'!$A$2:$A$101,0)),""))</f>
        <v/>
      </c>
      <c r="E134" s="23">
        <f>IF(A134="","",'Disponibilidade'!F126)</f>
        <v/>
      </c>
      <c r="F134" s="23">
        <f>IF(A134="","",'Disponibilidade'!G126)</f>
        <v/>
      </c>
      <c r="G134" s="36">
        <f>IF(A134="","",'Disponibilidade'!D126)</f>
        <v/>
      </c>
      <c r="H134" s="36">
        <f>IF(A134="","",'Disponibilidade'!E126)</f>
        <v/>
      </c>
      <c r="I134" s="37">
        <f>IF(A134="","",'Disponibilidade'!I126)</f>
        <v/>
      </c>
      <c r="J134" s="26">
        <f>IF(A134="","",'Disponibilidade'!J126)</f>
        <v/>
      </c>
      <c r="K134" s="37">
        <f>IF(A134="","",'Disponibilidade'!K126)</f>
        <v/>
      </c>
      <c r="L134" s="23">
        <f>IF(A134="","",IF(OR($B$2="",$B$3="",$B$4="",$B$5="",$B$6="",$B$7="",$B$8=""),"Preencha a consulta",IF($B$4&lt;=$B$3,"Horário consultado inválido",IF(OR('Disponibilidade'!$L126&lt;&gt;"OK",IFERROR(INDEX('Voluntários'!$F$2:$F$101,MATCH(B134,'Voluntários'!$A$2:$A$101,0)),"")&lt;&gt;"OK"),"Revisar cadastro",IF(D134&lt;&gt;"Ativo","Inativo",IF('Disponibilidade'!$C126&lt;&gt;$B$9,"Fora do dia",IF(OR(G134&gt;$B$3,H134&lt;$B$4),"Fora do horário",IF(OR('Disponibilidade'!$H126&gt;$B$2,AND(I134&lt;&gt;"",I134&lt;$B$2)),"Fora da validade",IF(AND(E134&lt;&gt;$B$5,E134&lt;&gt;"Qualquer área"),"Outra preferência",IF(F134="Indisponível","Indisponível",IF(AND(F134="Talvez",$B$6="Não"),"Talvez não incluído",IF($B$7-K134&gt;$B$8,"Apto — confirmar atualização","Apto para contato"))))))))))))</f>
        <v/>
      </c>
    </row>
    <row r="135">
      <c r="A135" s="23">
        <f>IF('Disponibilidade'!A127="","",'Disponibilidade'!A127)</f>
        <v/>
      </c>
      <c r="B135" s="23">
        <f>IF(A135="","",'Disponibilidade'!B127)</f>
        <v/>
      </c>
      <c r="C135" s="23">
        <f>IF(B135="","",IFERROR(INDEX('Voluntários'!$B$2:$B$101,MATCH(B135,'Voluntários'!$A$2:$A$101,0)),"Código não cadastrado"))</f>
        <v/>
      </c>
      <c r="D135" s="23">
        <f>IF(B135="","",IFERROR(INDEX('Voluntários'!$C$2:$C$101,MATCH(B135,'Voluntários'!$A$2:$A$101,0)),""))</f>
        <v/>
      </c>
      <c r="E135" s="23">
        <f>IF(A135="","",'Disponibilidade'!F127)</f>
        <v/>
      </c>
      <c r="F135" s="23">
        <f>IF(A135="","",'Disponibilidade'!G127)</f>
        <v/>
      </c>
      <c r="G135" s="36">
        <f>IF(A135="","",'Disponibilidade'!D127)</f>
        <v/>
      </c>
      <c r="H135" s="36">
        <f>IF(A135="","",'Disponibilidade'!E127)</f>
        <v/>
      </c>
      <c r="I135" s="37">
        <f>IF(A135="","",'Disponibilidade'!I127)</f>
        <v/>
      </c>
      <c r="J135" s="26">
        <f>IF(A135="","",'Disponibilidade'!J127)</f>
        <v/>
      </c>
      <c r="K135" s="37">
        <f>IF(A135="","",'Disponibilidade'!K127)</f>
        <v/>
      </c>
      <c r="L135" s="23">
        <f>IF(A135="","",IF(OR($B$2="",$B$3="",$B$4="",$B$5="",$B$6="",$B$7="",$B$8=""),"Preencha a consulta",IF($B$4&lt;=$B$3,"Horário consultado inválido",IF(OR('Disponibilidade'!$L127&lt;&gt;"OK",IFERROR(INDEX('Voluntários'!$F$2:$F$101,MATCH(B135,'Voluntários'!$A$2:$A$101,0)),"")&lt;&gt;"OK"),"Revisar cadastro",IF(D135&lt;&gt;"Ativo","Inativo",IF('Disponibilidade'!$C127&lt;&gt;$B$9,"Fora do dia",IF(OR(G135&gt;$B$3,H135&lt;$B$4),"Fora do horário",IF(OR('Disponibilidade'!$H127&gt;$B$2,AND(I135&lt;&gt;"",I135&lt;$B$2)),"Fora da validade",IF(AND(E135&lt;&gt;$B$5,E135&lt;&gt;"Qualquer área"),"Outra preferência",IF(F135="Indisponível","Indisponível",IF(AND(F135="Talvez",$B$6="Não"),"Talvez não incluído",IF($B$7-K135&gt;$B$8,"Apto — confirmar atualização","Apto para contato"))))))))))))</f>
        <v/>
      </c>
    </row>
    <row r="136">
      <c r="A136" s="23">
        <f>IF('Disponibilidade'!A128="","",'Disponibilidade'!A128)</f>
        <v/>
      </c>
      <c r="B136" s="23">
        <f>IF(A136="","",'Disponibilidade'!B128)</f>
        <v/>
      </c>
      <c r="C136" s="23">
        <f>IF(B136="","",IFERROR(INDEX('Voluntários'!$B$2:$B$101,MATCH(B136,'Voluntários'!$A$2:$A$101,0)),"Código não cadastrado"))</f>
        <v/>
      </c>
      <c r="D136" s="23">
        <f>IF(B136="","",IFERROR(INDEX('Voluntários'!$C$2:$C$101,MATCH(B136,'Voluntários'!$A$2:$A$101,0)),""))</f>
        <v/>
      </c>
      <c r="E136" s="23">
        <f>IF(A136="","",'Disponibilidade'!F128)</f>
        <v/>
      </c>
      <c r="F136" s="23">
        <f>IF(A136="","",'Disponibilidade'!G128)</f>
        <v/>
      </c>
      <c r="G136" s="36">
        <f>IF(A136="","",'Disponibilidade'!D128)</f>
        <v/>
      </c>
      <c r="H136" s="36">
        <f>IF(A136="","",'Disponibilidade'!E128)</f>
        <v/>
      </c>
      <c r="I136" s="37">
        <f>IF(A136="","",'Disponibilidade'!I128)</f>
        <v/>
      </c>
      <c r="J136" s="26">
        <f>IF(A136="","",'Disponibilidade'!J128)</f>
        <v/>
      </c>
      <c r="K136" s="37">
        <f>IF(A136="","",'Disponibilidade'!K128)</f>
        <v/>
      </c>
      <c r="L136" s="23">
        <f>IF(A136="","",IF(OR($B$2="",$B$3="",$B$4="",$B$5="",$B$6="",$B$7="",$B$8=""),"Preencha a consulta",IF($B$4&lt;=$B$3,"Horário consultado inválido",IF(OR('Disponibilidade'!$L128&lt;&gt;"OK",IFERROR(INDEX('Voluntários'!$F$2:$F$101,MATCH(B136,'Voluntários'!$A$2:$A$101,0)),"")&lt;&gt;"OK"),"Revisar cadastro",IF(D136&lt;&gt;"Ativo","Inativo",IF('Disponibilidade'!$C128&lt;&gt;$B$9,"Fora do dia",IF(OR(G136&gt;$B$3,H136&lt;$B$4),"Fora do horário",IF(OR('Disponibilidade'!$H128&gt;$B$2,AND(I136&lt;&gt;"",I136&lt;$B$2)),"Fora da validade",IF(AND(E136&lt;&gt;$B$5,E136&lt;&gt;"Qualquer área"),"Outra preferência",IF(F136="Indisponível","Indisponível",IF(AND(F136="Talvez",$B$6="Não"),"Talvez não incluído",IF($B$7-K136&gt;$B$8,"Apto — confirmar atualização","Apto para contato"))))))))))))</f>
        <v/>
      </c>
    </row>
    <row r="137">
      <c r="A137" s="23">
        <f>IF('Disponibilidade'!A129="","",'Disponibilidade'!A129)</f>
        <v/>
      </c>
      <c r="B137" s="23">
        <f>IF(A137="","",'Disponibilidade'!B129)</f>
        <v/>
      </c>
      <c r="C137" s="23">
        <f>IF(B137="","",IFERROR(INDEX('Voluntários'!$B$2:$B$101,MATCH(B137,'Voluntários'!$A$2:$A$101,0)),"Código não cadastrado"))</f>
        <v/>
      </c>
      <c r="D137" s="23">
        <f>IF(B137="","",IFERROR(INDEX('Voluntários'!$C$2:$C$101,MATCH(B137,'Voluntários'!$A$2:$A$101,0)),""))</f>
        <v/>
      </c>
      <c r="E137" s="23">
        <f>IF(A137="","",'Disponibilidade'!F129)</f>
        <v/>
      </c>
      <c r="F137" s="23">
        <f>IF(A137="","",'Disponibilidade'!G129)</f>
        <v/>
      </c>
      <c r="G137" s="36">
        <f>IF(A137="","",'Disponibilidade'!D129)</f>
        <v/>
      </c>
      <c r="H137" s="36">
        <f>IF(A137="","",'Disponibilidade'!E129)</f>
        <v/>
      </c>
      <c r="I137" s="37">
        <f>IF(A137="","",'Disponibilidade'!I129)</f>
        <v/>
      </c>
      <c r="J137" s="26">
        <f>IF(A137="","",'Disponibilidade'!J129)</f>
        <v/>
      </c>
      <c r="K137" s="37">
        <f>IF(A137="","",'Disponibilidade'!K129)</f>
        <v/>
      </c>
      <c r="L137" s="23">
        <f>IF(A137="","",IF(OR($B$2="",$B$3="",$B$4="",$B$5="",$B$6="",$B$7="",$B$8=""),"Preencha a consulta",IF($B$4&lt;=$B$3,"Horário consultado inválido",IF(OR('Disponibilidade'!$L129&lt;&gt;"OK",IFERROR(INDEX('Voluntários'!$F$2:$F$101,MATCH(B137,'Voluntários'!$A$2:$A$101,0)),"")&lt;&gt;"OK"),"Revisar cadastro",IF(D137&lt;&gt;"Ativo","Inativo",IF('Disponibilidade'!$C129&lt;&gt;$B$9,"Fora do dia",IF(OR(G137&gt;$B$3,H137&lt;$B$4),"Fora do horário",IF(OR('Disponibilidade'!$H129&gt;$B$2,AND(I137&lt;&gt;"",I137&lt;$B$2)),"Fora da validade",IF(AND(E137&lt;&gt;$B$5,E137&lt;&gt;"Qualquer área"),"Outra preferência",IF(F137="Indisponível","Indisponível",IF(AND(F137="Talvez",$B$6="Não"),"Talvez não incluído",IF($B$7-K137&gt;$B$8,"Apto — confirmar atualização","Apto para contato"))))))))))))</f>
        <v/>
      </c>
    </row>
    <row r="138">
      <c r="A138" s="23">
        <f>IF('Disponibilidade'!A130="","",'Disponibilidade'!A130)</f>
        <v/>
      </c>
      <c r="B138" s="23">
        <f>IF(A138="","",'Disponibilidade'!B130)</f>
        <v/>
      </c>
      <c r="C138" s="23">
        <f>IF(B138="","",IFERROR(INDEX('Voluntários'!$B$2:$B$101,MATCH(B138,'Voluntários'!$A$2:$A$101,0)),"Código não cadastrado"))</f>
        <v/>
      </c>
      <c r="D138" s="23">
        <f>IF(B138="","",IFERROR(INDEX('Voluntários'!$C$2:$C$101,MATCH(B138,'Voluntários'!$A$2:$A$101,0)),""))</f>
        <v/>
      </c>
      <c r="E138" s="23">
        <f>IF(A138="","",'Disponibilidade'!F130)</f>
        <v/>
      </c>
      <c r="F138" s="23">
        <f>IF(A138="","",'Disponibilidade'!G130)</f>
        <v/>
      </c>
      <c r="G138" s="36">
        <f>IF(A138="","",'Disponibilidade'!D130)</f>
        <v/>
      </c>
      <c r="H138" s="36">
        <f>IF(A138="","",'Disponibilidade'!E130)</f>
        <v/>
      </c>
      <c r="I138" s="37">
        <f>IF(A138="","",'Disponibilidade'!I130)</f>
        <v/>
      </c>
      <c r="J138" s="26">
        <f>IF(A138="","",'Disponibilidade'!J130)</f>
        <v/>
      </c>
      <c r="K138" s="37">
        <f>IF(A138="","",'Disponibilidade'!K130)</f>
        <v/>
      </c>
      <c r="L138" s="23">
        <f>IF(A138="","",IF(OR($B$2="",$B$3="",$B$4="",$B$5="",$B$6="",$B$7="",$B$8=""),"Preencha a consulta",IF($B$4&lt;=$B$3,"Horário consultado inválido",IF(OR('Disponibilidade'!$L130&lt;&gt;"OK",IFERROR(INDEX('Voluntários'!$F$2:$F$101,MATCH(B138,'Voluntários'!$A$2:$A$101,0)),"")&lt;&gt;"OK"),"Revisar cadastro",IF(D138&lt;&gt;"Ativo","Inativo",IF('Disponibilidade'!$C130&lt;&gt;$B$9,"Fora do dia",IF(OR(G138&gt;$B$3,H138&lt;$B$4),"Fora do horário",IF(OR('Disponibilidade'!$H130&gt;$B$2,AND(I138&lt;&gt;"",I138&lt;$B$2)),"Fora da validade",IF(AND(E138&lt;&gt;$B$5,E138&lt;&gt;"Qualquer área"),"Outra preferência",IF(F138="Indisponível","Indisponível",IF(AND(F138="Talvez",$B$6="Não"),"Talvez não incluído",IF($B$7-K138&gt;$B$8,"Apto — confirmar atualização","Apto para contato"))))))))))))</f>
        <v/>
      </c>
    </row>
    <row r="139">
      <c r="A139" s="23">
        <f>IF('Disponibilidade'!A131="","",'Disponibilidade'!A131)</f>
        <v/>
      </c>
      <c r="B139" s="23">
        <f>IF(A139="","",'Disponibilidade'!B131)</f>
        <v/>
      </c>
      <c r="C139" s="23">
        <f>IF(B139="","",IFERROR(INDEX('Voluntários'!$B$2:$B$101,MATCH(B139,'Voluntários'!$A$2:$A$101,0)),"Código não cadastrado"))</f>
        <v/>
      </c>
      <c r="D139" s="23">
        <f>IF(B139="","",IFERROR(INDEX('Voluntários'!$C$2:$C$101,MATCH(B139,'Voluntários'!$A$2:$A$101,0)),""))</f>
        <v/>
      </c>
      <c r="E139" s="23">
        <f>IF(A139="","",'Disponibilidade'!F131)</f>
        <v/>
      </c>
      <c r="F139" s="23">
        <f>IF(A139="","",'Disponibilidade'!G131)</f>
        <v/>
      </c>
      <c r="G139" s="36">
        <f>IF(A139="","",'Disponibilidade'!D131)</f>
        <v/>
      </c>
      <c r="H139" s="36">
        <f>IF(A139="","",'Disponibilidade'!E131)</f>
        <v/>
      </c>
      <c r="I139" s="37">
        <f>IF(A139="","",'Disponibilidade'!I131)</f>
        <v/>
      </c>
      <c r="J139" s="26">
        <f>IF(A139="","",'Disponibilidade'!J131)</f>
        <v/>
      </c>
      <c r="K139" s="37">
        <f>IF(A139="","",'Disponibilidade'!K131)</f>
        <v/>
      </c>
      <c r="L139" s="23">
        <f>IF(A139="","",IF(OR($B$2="",$B$3="",$B$4="",$B$5="",$B$6="",$B$7="",$B$8=""),"Preencha a consulta",IF($B$4&lt;=$B$3,"Horário consultado inválido",IF(OR('Disponibilidade'!$L131&lt;&gt;"OK",IFERROR(INDEX('Voluntários'!$F$2:$F$101,MATCH(B139,'Voluntários'!$A$2:$A$101,0)),"")&lt;&gt;"OK"),"Revisar cadastro",IF(D139&lt;&gt;"Ativo","Inativo",IF('Disponibilidade'!$C131&lt;&gt;$B$9,"Fora do dia",IF(OR(G139&gt;$B$3,H139&lt;$B$4),"Fora do horário",IF(OR('Disponibilidade'!$H131&gt;$B$2,AND(I139&lt;&gt;"",I139&lt;$B$2)),"Fora da validade",IF(AND(E139&lt;&gt;$B$5,E139&lt;&gt;"Qualquer área"),"Outra preferência",IF(F139="Indisponível","Indisponível",IF(AND(F139="Talvez",$B$6="Não"),"Talvez não incluído",IF($B$7-K139&gt;$B$8,"Apto — confirmar atualização","Apto para contato"))))))))))))</f>
        <v/>
      </c>
    </row>
    <row r="140">
      <c r="A140" s="23">
        <f>IF('Disponibilidade'!A132="","",'Disponibilidade'!A132)</f>
        <v/>
      </c>
      <c r="B140" s="23">
        <f>IF(A140="","",'Disponibilidade'!B132)</f>
        <v/>
      </c>
      <c r="C140" s="23">
        <f>IF(B140="","",IFERROR(INDEX('Voluntários'!$B$2:$B$101,MATCH(B140,'Voluntários'!$A$2:$A$101,0)),"Código não cadastrado"))</f>
        <v/>
      </c>
      <c r="D140" s="23">
        <f>IF(B140="","",IFERROR(INDEX('Voluntários'!$C$2:$C$101,MATCH(B140,'Voluntários'!$A$2:$A$101,0)),""))</f>
        <v/>
      </c>
      <c r="E140" s="23">
        <f>IF(A140="","",'Disponibilidade'!F132)</f>
        <v/>
      </c>
      <c r="F140" s="23">
        <f>IF(A140="","",'Disponibilidade'!G132)</f>
        <v/>
      </c>
      <c r="G140" s="36">
        <f>IF(A140="","",'Disponibilidade'!D132)</f>
        <v/>
      </c>
      <c r="H140" s="36">
        <f>IF(A140="","",'Disponibilidade'!E132)</f>
        <v/>
      </c>
      <c r="I140" s="37">
        <f>IF(A140="","",'Disponibilidade'!I132)</f>
        <v/>
      </c>
      <c r="J140" s="26">
        <f>IF(A140="","",'Disponibilidade'!J132)</f>
        <v/>
      </c>
      <c r="K140" s="37">
        <f>IF(A140="","",'Disponibilidade'!K132)</f>
        <v/>
      </c>
      <c r="L140" s="23">
        <f>IF(A140="","",IF(OR($B$2="",$B$3="",$B$4="",$B$5="",$B$6="",$B$7="",$B$8=""),"Preencha a consulta",IF($B$4&lt;=$B$3,"Horário consultado inválido",IF(OR('Disponibilidade'!$L132&lt;&gt;"OK",IFERROR(INDEX('Voluntários'!$F$2:$F$101,MATCH(B140,'Voluntários'!$A$2:$A$101,0)),"")&lt;&gt;"OK"),"Revisar cadastro",IF(D140&lt;&gt;"Ativo","Inativo",IF('Disponibilidade'!$C132&lt;&gt;$B$9,"Fora do dia",IF(OR(G140&gt;$B$3,H140&lt;$B$4),"Fora do horário",IF(OR('Disponibilidade'!$H132&gt;$B$2,AND(I140&lt;&gt;"",I140&lt;$B$2)),"Fora da validade",IF(AND(E140&lt;&gt;$B$5,E140&lt;&gt;"Qualquer área"),"Outra preferência",IF(F140="Indisponível","Indisponível",IF(AND(F140="Talvez",$B$6="Não"),"Talvez não incluído",IF($B$7-K140&gt;$B$8,"Apto — confirmar atualização","Apto para contato"))))))))))))</f>
        <v/>
      </c>
    </row>
    <row r="141">
      <c r="A141" s="23">
        <f>IF('Disponibilidade'!A133="","",'Disponibilidade'!A133)</f>
        <v/>
      </c>
      <c r="B141" s="23">
        <f>IF(A141="","",'Disponibilidade'!B133)</f>
        <v/>
      </c>
      <c r="C141" s="23">
        <f>IF(B141="","",IFERROR(INDEX('Voluntários'!$B$2:$B$101,MATCH(B141,'Voluntários'!$A$2:$A$101,0)),"Código não cadastrado"))</f>
        <v/>
      </c>
      <c r="D141" s="23">
        <f>IF(B141="","",IFERROR(INDEX('Voluntários'!$C$2:$C$101,MATCH(B141,'Voluntários'!$A$2:$A$101,0)),""))</f>
        <v/>
      </c>
      <c r="E141" s="23">
        <f>IF(A141="","",'Disponibilidade'!F133)</f>
        <v/>
      </c>
      <c r="F141" s="23">
        <f>IF(A141="","",'Disponibilidade'!G133)</f>
        <v/>
      </c>
      <c r="G141" s="36">
        <f>IF(A141="","",'Disponibilidade'!D133)</f>
        <v/>
      </c>
      <c r="H141" s="36">
        <f>IF(A141="","",'Disponibilidade'!E133)</f>
        <v/>
      </c>
      <c r="I141" s="37">
        <f>IF(A141="","",'Disponibilidade'!I133)</f>
        <v/>
      </c>
      <c r="J141" s="26">
        <f>IF(A141="","",'Disponibilidade'!J133)</f>
        <v/>
      </c>
      <c r="K141" s="37">
        <f>IF(A141="","",'Disponibilidade'!K133)</f>
        <v/>
      </c>
      <c r="L141" s="23">
        <f>IF(A141="","",IF(OR($B$2="",$B$3="",$B$4="",$B$5="",$B$6="",$B$7="",$B$8=""),"Preencha a consulta",IF($B$4&lt;=$B$3,"Horário consultado inválido",IF(OR('Disponibilidade'!$L133&lt;&gt;"OK",IFERROR(INDEX('Voluntários'!$F$2:$F$101,MATCH(B141,'Voluntários'!$A$2:$A$101,0)),"")&lt;&gt;"OK"),"Revisar cadastro",IF(D141&lt;&gt;"Ativo","Inativo",IF('Disponibilidade'!$C133&lt;&gt;$B$9,"Fora do dia",IF(OR(G141&gt;$B$3,H141&lt;$B$4),"Fora do horário",IF(OR('Disponibilidade'!$H133&gt;$B$2,AND(I141&lt;&gt;"",I141&lt;$B$2)),"Fora da validade",IF(AND(E141&lt;&gt;$B$5,E141&lt;&gt;"Qualquer área"),"Outra preferência",IF(F141="Indisponível","Indisponível",IF(AND(F141="Talvez",$B$6="Não"),"Talvez não incluído",IF($B$7-K141&gt;$B$8,"Apto — confirmar atualização","Apto para contato"))))))))))))</f>
        <v/>
      </c>
    </row>
    <row r="142">
      <c r="A142" s="23">
        <f>IF('Disponibilidade'!A134="","",'Disponibilidade'!A134)</f>
        <v/>
      </c>
      <c r="B142" s="23">
        <f>IF(A142="","",'Disponibilidade'!B134)</f>
        <v/>
      </c>
      <c r="C142" s="23">
        <f>IF(B142="","",IFERROR(INDEX('Voluntários'!$B$2:$B$101,MATCH(B142,'Voluntários'!$A$2:$A$101,0)),"Código não cadastrado"))</f>
        <v/>
      </c>
      <c r="D142" s="23">
        <f>IF(B142="","",IFERROR(INDEX('Voluntários'!$C$2:$C$101,MATCH(B142,'Voluntários'!$A$2:$A$101,0)),""))</f>
        <v/>
      </c>
      <c r="E142" s="23">
        <f>IF(A142="","",'Disponibilidade'!F134)</f>
        <v/>
      </c>
      <c r="F142" s="23">
        <f>IF(A142="","",'Disponibilidade'!G134)</f>
        <v/>
      </c>
      <c r="G142" s="36">
        <f>IF(A142="","",'Disponibilidade'!D134)</f>
        <v/>
      </c>
      <c r="H142" s="36">
        <f>IF(A142="","",'Disponibilidade'!E134)</f>
        <v/>
      </c>
      <c r="I142" s="37">
        <f>IF(A142="","",'Disponibilidade'!I134)</f>
        <v/>
      </c>
      <c r="J142" s="26">
        <f>IF(A142="","",'Disponibilidade'!J134)</f>
        <v/>
      </c>
      <c r="K142" s="37">
        <f>IF(A142="","",'Disponibilidade'!K134)</f>
        <v/>
      </c>
      <c r="L142" s="23">
        <f>IF(A142="","",IF(OR($B$2="",$B$3="",$B$4="",$B$5="",$B$6="",$B$7="",$B$8=""),"Preencha a consulta",IF($B$4&lt;=$B$3,"Horário consultado inválido",IF(OR('Disponibilidade'!$L134&lt;&gt;"OK",IFERROR(INDEX('Voluntários'!$F$2:$F$101,MATCH(B142,'Voluntários'!$A$2:$A$101,0)),"")&lt;&gt;"OK"),"Revisar cadastro",IF(D142&lt;&gt;"Ativo","Inativo",IF('Disponibilidade'!$C134&lt;&gt;$B$9,"Fora do dia",IF(OR(G142&gt;$B$3,H142&lt;$B$4),"Fora do horário",IF(OR('Disponibilidade'!$H134&gt;$B$2,AND(I142&lt;&gt;"",I142&lt;$B$2)),"Fora da validade",IF(AND(E142&lt;&gt;$B$5,E142&lt;&gt;"Qualquer área"),"Outra preferência",IF(F142="Indisponível","Indisponível",IF(AND(F142="Talvez",$B$6="Não"),"Talvez não incluído",IF($B$7-K142&gt;$B$8,"Apto — confirmar atualização","Apto para contato"))))))))))))</f>
        <v/>
      </c>
    </row>
    <row r="143">
      <c r="A143" s="23">
        <f>IF('Disponibilidade'!A135="","",'Disponibilidade'!A135)</f>
        <v/>
      </c>
      <c r="B143" s="23">
        <f>IF(A143="","",'Disponibilidade'!B135)</f>
        <v/>
      </c>
      <c r="C143" s="23">
        <f>IF(B143="","",IFERROR(INDEX('Voluntários'!$B$2:$B$101,MATCH(B143,'Voluntários'!$A$2:$A$101,0)),"Código não cadastrado"))</f>
        <v/>
      </c>
      <c r="D143" s="23">
        <f>IF(B143="","",IFERROR(INDEX('Voluntários'!$C$2:$C$101,MATCH(B143,'Voluntários'!$A$2:$A$101,0)),""))</f>
        <v/>
      </c>
      <c r="E143" s="23">
        <f>IF(A143="","",'Disponibilidade'!F135)</f>
        <v/>
      </c>
      <c r="F143" s="23">
        <f>IF(A143="","",'Disponibilidade'!G135)</f>
        <v/>
      </c>
      <c r="G143" s="36">
        <f>IF(A143="","",'Disponibilidade'!D135)</f>
        <v/>
      </c>
      <c r="H143" s="36">
        <f>IF(A143="","",'Disponibilidade'!E135)</f>
        <v/>
      </c>
      <c r="I143" s="37">
        <f>IF(A143="","",'Disponibilidade'!I135)</f>
        <v/>
      </c>
      <c r="J143" s="26">
        <f>IF(A143="","",'Disponibilidade'!J135)</f>
        <v/>
      </c>
      <c r="K143" s="37">
        <f>IF(A143="","",'Disponibilidade'!K135)</f>
        <v/>
      </c>
      <c r="L143" s="23">
        <f>IF(A143="","",IF(OR($B$2="",$B$3="",$B$4="",$B$5="",$B$6="",$B$7="",$B$8=""),"Preencha a consulta",IF($B$4&lt;=$B$3,"Horário consultado inválido",IF(OR('Disponibilidade'!$L135&lt;&gt;"OK",IFERROR(INDEX('Voluntários'!$F$2:$F$101,MATCH(B143,'Voluntários'!$A$2:$A$101,0)),"")&lt;&gt;"OK"),"Revisar cadastro",IF(D143&lt;&gt;"Ativo","Inativo",IF('Disponibilidade'!$C135&lt;&gt;$B$9,"Fora do dia",IF(OR(G143&gt;$B$3,H143&lt;$B$4),"Fora do horário",IF(OR('Disponibilidade'!$H135&gt;$B$2,AND(I143&lt;&gt;"",I143&lt;$B$2)),"Fora da validade",IF(AND(E143&lt;&gt;$B$5,E143&lt;&gt;"Qualquer área"),"Outra preferência",IF(F143="Indisponível","Indisponível",IF(AND(F143="Talvez",$B$6="Não"),"Talvez não incluído",IF($B$7-K143&gt;$B$8,"Apto — confirmar atualização","Apto para contato"))))))))))))</f>
        <v/>
      </c>
    </row>
    <row r="144">
      <c r="A144" s="23">
        <f>IF('Disponibilidade'!A136="","",'Disponibilidade'!A136)</f>
        <v/>
      </c>
      <c r="B144" s="23">
        <f>IF(A144="","",'Disponibilidade'!B136)</f>
        <v/>
      </c>
      <c r="C144" s="23">
        <f>IF(B144="","",IFERROR(INDEX('Voluntários'!$B$2:$B$101,MATCH(B144,'Voluntários'!$A$2:$A$101,0)),"Código não cadastrado"))</f>
        <v/>
      </c>
      <c r="D144" s="23">
        <f>IF(B144="","",IFERROR(INDEX('Voluntários'!$C$2:$C$101,MATCH(B144,'Voluntários'!$A$2:$A$101,0)),""))</f>
        <v/>
      </c>
      <c r="E144" s="23">
        <f>IF(A144="","",'Disponibilidade'!F136)</f>
        <v/>
      </c>
      <c r="F144" s="23">
        <f>IF(A144="","",'Disponibilidade'!G136)</f>
        <v/>
      </c>
      <c r="G144" s="36">
        <f>IF(A144="","",'Disponibilidade'!D136)</f>
        <v/>
      </c>
      <c r="H144" s="36">
        <f>IF(A144="","",'Disponibilidade'!E136)</f>
        <v/>
      </c>
      <c r="I144" s="37">
        <f>IF(A144="","",'Disponibilidade'!I136)</f>
        <v/>
      </c>
      <c r="J144" s="26">
        <f>IF(A144="","",'Disponibilidade'!J136)</f>
        <v/>
      </c>
      <c r="K144" s="37">
        <f>IF(A144="","",'Disponibilidade'!K136)</f>
        <v/>
      </c>
      <c r="L144" s="23">
        <f>IF(A144="","",IF(OR($B$2="",$B$3="",$B$4="",$B$5="",$B$6="",$B$7="",$B$8=""),"Preencha a consulta",IF($B$4&lt;=$B$3,"Horário consultado inválido",IF(OR('Disponibilidade'!$L136&lt;&gt;"OK",IFERROR(INDEX('Voluntários'!$F$2:$F$101,MATCH(B144,'Voluntários'!$A$2:$A$101,0)),"")&lt;&gt;"OK"),"Revisar cadastro",IF(D144&lt;&gt;"Ativo","Inativo",IF('Disponibilidade'!$C136&lt;&gt;$B$9,"Fora do dia",IF(OR(G144&gt;$B$3,H144&lt;$B$4),"Fora do horário",IF(OR('Disponibilidade'!$H136&gt;$B$2,AND(I144&lt;&gt;"",I144&lt;$B$2)),"Fora da validade",IF(AND(E144&lt;&gt;$B$5,E144&lt;&gt;"Qualquer área"),"Outra preferência",IF(F144="Indisponível","Indisponível",IF(AND(F144="Talvez",$B$6="Não"),"Talvez não incluído",IF($B$7-K144&gt;$B$8,"Apto — confirmar atualização","Apto para contato"))))))))))))</f>
        <v/>
      </c>
    </row>
    <row r="145">
      <c r="A145" s="23">
        <f>IF('Disponibilidade'!A137="","",'Disponibilidade'!A137)</f>
        <v/>
      </c>
      <c r="B145" s="23">
        <f>IF(A145="","",'Disponibilidade'!B137)</f>
        <v/>
      </c>
      <c r="C145" s="23">
        <f>IF(B145="","",IFERROR(INDEX('Voluntários'!$B$2:$B$101,MATCH(B145,'Voluntários'!$A$2:$A$101,0)),"Código não cadastrado"))</f>
        <v/>
      </c>
      <c r="D145" s="23">
        <f>IF(B145="","",IFERROR(INDEX('Voluntários'!$C$2:$C$101,MATCH(B145,'Voluntários'!$A$2:$A$101,0)),""))</f>
        <v/>
      </c>
      <c r="E145" s="23">
        <f>IF(A145="","",'Disponibilidade'!F137)</f>
        <v/>
      </c>
      <c r="F145" s="23">
        <f>IF(A145="","",'Disponibilidade'!G137)</f>
        <v/>
      </c>
      <c r="G145" s="36">
        <f>IF(A145="","",'Disponibilidade'!D137)</f>
        <v/>
      </c>
      <c r="H145" s="36">
        <f>IF(A145="","",'Disponibilidade'!E137)</f>
        <v/>
      </c>
      <c r="I145" s="37">
        <f>IF(A145="","",'Disponibilidade'!I137)</f>
        <v/>
      </c>
      <c r="J145" s="26">
        <f>IF(A145="","",'Disponibilidade'!J137)</f>
        <v/>
      </c>
      <c r="K145" s="37">
        <f>IF(A145="","",'Disponibilidade'!K137)</f>
        <v/>
      </c>
      <c r="L145" s="23">
        <f>IF(A145="","",IF(OR($B$2="",$B$3="",$B$4="",$B$5="",$B$6="",$B$7="",$B$8=""),"Preencha a consulta",IF($B$4&lt;=$B$3,"Horário consultado inválido",IF(OR('Disponibilidade'!$L137&lt;&gt;"OK",IFERROR(INDEX('Voluntários'!$F$2:$F$101,MATCH(B145,'Voluntários'!$A$2:$A$101,0)),"")&lt;&gt;"OK"),"Revisar cadastro",IF(D145&lt;&gt;"Ativo","Inativo",IF('Disponibilidade'!$C137&lt;&gt;$B$9,"Fora do dia",IF(OR(G145&gt;$B$3,H145&lt;$B$4),"Fora do horário",IF(OR('Disponibilidade'!$H137&gt;$B$2,AND(I145&lt;&gt;"",I145&lt;$B$2)),"Fora da validade",IF(AND(E145&lt;&gt;$B$5,E145&lt;&gt;"Qualquer área"),"Outra preferência",IF(F145="Indisponível","Indisponível",IF(AND(F145="Talvez",$B$6="Não"),"Talvez não incluído",IF($B$7-K145&gt;$B$8,"Apto — confirmar atualização","Apto para contato"))))))))))))</f>
        <v/>
      </c>
    </row>
    <row r="146">
      <c r="A146" s="23">
        <f>IF('Disponibilidade'!A138="","",'Disponibilidade'!A138)</f>
        <v/>
      </c>
      <c r="B146" s="23">
        <f>IF(A146="","",'Disponibilidade'!B138)</f>
        <v/>
      </c>
      <c r="C146" s="23">
        <f>IF(B146="","",IFERROR(INDEX('Voluntários'!$B$2:$B$101,MATCH(B146,'Voluntários'!$A$2:$A$101,0)),"Código não cadastrado"))</f>
        <v/>
      </c>
      <c r="D146" s="23">
        <f>IF(B146="","",IFERROR(INDEX('Voluntários'!$C$2:$C$101,MATCH(B146,'Voluntários'!$A$2:$A$101,0)),""))</f>
        <v/>
      </c>
      <c r="E146" s="23">
        <f>IF(A146="","",'Disponibilidade'!F138)</f>
        <v/>
      </c>
      <c r="F146" s="23">
        <f>IF(A146="","",'Disponibilidade'!G138)</f>
        <v/>
      </c>
      <c r="G146" s="36">
        <f>IF(A146="","",'Disponibilidade'!D138)</f>
        <v/>
      </c>
      <c r="H146" s="36">
        <f>IF(A146="","",'Disponibilidade'!E138)</f>
        <v/>
      </c>
      <c r="I146" s="37">
        <f>IF(A146="","",'Disponibilidade'!I138)</f>
        <v/>
      </c>
      <c r="J146" s="26">
        <f>IF(A146="","",'Disponibilidade'!J138)</f>
        <v/>
      </c>
      <c r="K146" s="37">
        <f>IF(A146="","",'Disponibilidade'!K138)</f>
        <v/>
      </c>
      <c r="L146" s="23">
        <f>IF(A146="","",IF(OR($B$2="",$B$3="",$B$4="",$B$5="",$B$6="",$B$7="",$B$8=""),"Preencha a consulta",IF($B$4&lt;=$B$3,"Horário consultado inválido",IF(OR('Disponibilidade'!$L138&lt;&gt;"OK",IFERROR(INDEX('Voluntários'!$F$2:$F$101,MATCH(B146,'Voluntários'!$A$2:$A$101,0)),"")&lt;&gt;"OK"),"Revisar cadastro",IF(D146&lt;&gt;"Ativo","Inativo",IF('Disponibilidade'!$C138&lt;&gt;$B$9,"Fora do dia",IF(OR(G146&gt;$B$3,H146&lt;$B$4),"Fora do horário",IF(OR('Disponibilidade'!$H138&gt;$B$2,AND(I146&lt;&gt;"",I146&lt;$B$2)),"Fora da validade",IF(AND(E146&lt;&gt;$B$5,E146&lt;&gt;"Qualquer área"),"Outra preferência",IF(F146="Indisponível","Indisponível",IF(AND(F146="Talvez",$B$6="Não"),"Talvez não incluído",IF($B$7-K146&gt;$B$8,"Apto — confirmar atualização","Apto para contato"))))))))))))</f>
        <v/>
      </c>
    </row>
    <row r="147">
      <c r="A147" s="23">
        <f>IF('Disponibilidade'!A139="","",'Disponibilidade'!A139)</f>
        <v/>
      </c>
      <c r="B147" s="23">
        <f>IF(A147="","",'Disponibilidade'!B139)</f>
        <v/>
      </c>
      <c r="C147" s="23">
        <f>IF(B147="","",IFERROR(INDEX('Voluntários'!$B$2:$B$101,MATCH(B147,'Voluntários'!$A$2:$A$101,0)),"Código não cadastrado"))</f>
        <v/>
      </c>
      <c r="D147" s="23">
        <f>IF(B147="","",IFERROR(INDEX('Voluntários'!$C$2:$C$101,MATCH(B147,'Voluntários'!$A$2:$A$101,0)),""))</f>
        <v/>
      </c>
      <c r="E147" s="23">
        <f>IF(A147="","",'Disponibilidade'!F139)</f>
        <v/>
      </c>
      <c r="F147" s="23">
        <f>IF(A147="","",'Disponibilidade'!G139)</f>
        <v/>
      </c>
      <c r="G147" s="36">
        <f>IF(A147="","",'Disponibilidade'!D139)</f>
        <v/>
      </c>
      <c r="H147" s="36">
        <f>IF(A147="","",'Disponibilidade'!E139)</f>
        <v/>
      </c>
      <c r="I147" s="37">
        <f>IF(A147="","",'Disponibilidade'!I139)</f>
        <v/>
      </c>
      <c r="J147" s="26">
        <f>IF(A147="","",'Disponibilidade'!J139)</f>
        <v/>
      </c>
      <c r="K147" s="37">
        <f>IF(A147="","",'Disponibilidade'!K139)</f>
        <v/>
      </c>
      <c r="L147" s="23">
        <f>IF(A147="","",IF(OR($B$2="",$B$3="",$B$4="",$B$5="",$B$6="",$B$7="",$B$8=""),"Preencha a consulta",IF($B$4&lt;=$B$3,"Horário consultado inválido",IF(OR('Disponibilidade'!$L139&lt;&gt;"OK",IFERROR(INDEX('Voluntários'!$F$2:$F$101,MATCH(B147,'Voluntários'!$A$2:$A$101,0)),"")&lt;&gt;"OK"),"Revisar cadastro",IF(D147&lt;&gt;"Ativo","Inativo",IF('Disponibilidade'!$C139&lt;&gt;$B$9,"Fora do dia",IF(OR(G147&gt;$B$3,H147&lt;$B$4),"Fora do horário",IF(OR('Disponibilidade'!$H139&gt;$B$2,AND(I147&lt;&gt;"",I147&lt;$B$2)),"Fora da validade",IF(AND(E147&lt;&gt;$B$5,E147&lt;&gt;"Qualquer área"),"Outra preferência",IF(F147="Indisponível","Indisponível",IF(AND(F147="Talvez",$B$6="Não"),"Talvez não incluído",IF($B$7-K147&gt;$B$8,"Apto — confirmar atualização","Apto para contato"))))))))))))</f>
        <v/>
      </c>
    </row>
    <row r="148">
      <c r="A148" s="23">
        <f>IF('Disponibilidade'!A140="","",'Disponibilidade'!A140)</f>
        <v/>
      </c>
      <c r="B148" s="23">
        <f>IF(A148="","",'Disponibilidade'!B140)</f>
        <v/>
      </c>
      <c r="C148" s="23">
        <f>IF(B148="","",IFERROR(INDEX('Voluntários'!$B$2:$B$101,MATCH(B148,'Voluntários'!$A$2:$A$101,0)),"Código não cadastrado"))</f>
        <v/>
      </c>
      <c r="D148" s="23">
        <f>IF(B148="","",IFERROR(INDEX('Voluntários'!$C$2:$C$101,MATCH(B148,'Voluntários'!$A$2:$A$101,0)),""))</f>
        <v/>
      </c>
      <c r="E148" s="23">
        <f>IF(A148="","",'Disponibilidade'!F140)</f>
        <v/>
      </c>
      <c r="F148" s="23">
        <f>IF(A148="","",'Disponibilidade'!G140)</f>
        <v/>
      </c>
      <c r="G148" s="36">
        <f>IF(A148="","",'Disponibilidade'!D140)</f>
        <v/>
      </c>
      <c r="H148" s="36">
        <f>IF(A148="","",'Disponibilidade'!E140)</f>
        <v/>
      </c>
      <c r="I148" s="37">
        <f>IF(A148="","",'Disponibilidade'!I140)</f>
        <v/>
      </c>
      <c r="J148" s="26">
        <f>IF(A148="","",'Disponibilidade'!J140)</f>
        <v/>
      </c>
      <c r="K148" s="37">
        <f>IF(A148="","",'Disponibilidade'!K140)</f>
        <v/>
      </c>
      <c r="L148" s="23">
        <f>IF(A148="","",IF(OR($B$2="",$B$3="",$B$4="",$B$5="",$B$6="",$B$7="",$B$8=""),"Preencha a consulta",IF($B$4&lt;=$B$3,"Horário consultado inválido",IF(OR('Disponibilidade'!$L140&lt;&gt;"OK",IFERROR(INDEX('Voluntários'!$F$2:$F$101,MATCH(B148,'Voluntários'!$A$2:$A$101,0)),"")&lt;&gt;"OK"),"Revisar cadastro",IF(D148&lt;&gt;"Ativo","Inativo",IF('Disponibilidade'!$C140&lt;&gt;$B$9,"Fora do dia",IF(OR(G148&gt;$B$3,H148&lt;$B$4),"Fora do horário",IF(OR('Disponibilidade'!$H140&gt;$B$2,AND(I148&lt;&gt;"",I148&lt;$B$2)),"Fora da validade",IF(AND(E148&lt;&gt;$B$5,E148&lt;&gt;"Qualquer área"),"Outra preferência",IF(F148="Indisponível","Indisponível",IF(AND(F148="Talvez",$B$6="Não"),"Talvez não incluído",IF($B$7-K148&gt;$B$8,"Apto — confirmar atualização","Apto para contato"))))))))))))</f>
        <v/>
      </c>
    </row>
    <row r="149">
      <c r="A149" s="23">
        <f>IF('Disponibilidade'!A141="","",'Disponibilidade'!A141)</f>
        <v/>
      </c>
      <c r="B149" s="23">
        <f>IF(A149="","",'Disponibilidade'!B141)</f>
        <v/>
      </c>
      <c r="C149" s="23">
        <f>IF(B149="","",IFERROR(INDEX('Voluntários'!$B$2:$B$101,MATCH(B149,'Voluntários'!$A$2:$A$101,0)),"Código não cadastrado"))</f>
        <v/>
      </c>
      <c r="D149" s="23">
        <f>IF(B149="","",IFERROR(INDEX('Voluntários'!$C$2:$C$101,MATCH(B149,'Voluntários'!$A$2:$A$101,0)),""))</f>
        <v/>
      </c>
      <c r="E149" s="23">
        <f>IF(A149="","",'Disponibilidade'!F141)</f>
        <v/>
      </c>
      <c r="F149" s="23">
        <f>IF(A149="","",'Disponibilidade'!G141)</f>
        <v/>
      </c>
      <c r="G149" s="36">
        <f>IF(A149="","",'Disponibilidade'!D141)</f>
        <v/>
      </c>
      <c r="H149" s="36">
        <f>IF(A149="","",'Disponibilidade'!E141)</f>
        <v/>
      </c>
      <c r="I149" s="37">
        <f>IF(A149="","",'Disponibilidade'!I141)</f>
        <v/>
      </c>
      <c r="J149" s="26">
        <f>IF(A149="","",'Disponibilidade'!J141)</f>
        <v/>
      </c>
      <c r="K149" s="37">
        <f>IF(A149="","",'Disponibilidade'!K141)</f>
        <v/>
      </c>
      <c r="L149" s="23">
        <f>IF(A149="","",IF(OR($B$2="",$B$3="",$B$4="",$B$5="",$B$6="",$B$7="",$B$8=""),"Preencha a consulta",IF($B$4&lt;=$B$3,"Horário consultado inválido",IF(OR('Disponibilidade'!$L141&lt;&gt;"OK",IFERROR(INDEX('Voluntários'!$F$2:$F$101,MATCH(B149,'Voluntários'!$A$2:$A$101,0)),"")&lt;&gt;"OK"),"Revisar cadastro",IF(D149&lt;&gt;"Ativo","Inativo",IF('Disponibilidade'!$C141&lt;&gt;$B$9,"Fora do dia",IF(OR(G149&gt;$B$3,H149&lt;$B$4),"Fora do horário",IF(OR('Disponibilidade'!$H141&gt;$B$2,AND(I149&lt;&gt;"",I149&lt;$B$2)),"Fora da validade",IF(AND(E149&lt;&gt;$B$5,E149&lt;&gt;"Qualquer área"),"Outra preferência",IF(F149="Indisponível","Indisponível",IF(AND(F149="Talvez",$B$6="Não"),"Talvez não incluído",IF($B$7-K149&gt;$B$8,"Apto — confirmar atualização","Apto para contato"))))))))))))</f>
        <v/>
      </c>
    </row>
    <row r="150">
      <c r="A150" s="23">
        <f>IF('Disponibilidade'!A142="","",'Disponibilidade'!A142)</f>
        <v/>
      </c>
      <c r="B150" s="23">
        <f>IF(A150="","",'Disponibilidade'!B142)</f>
        <v/>
      </c>
      <c r="C150" s="23">
        <f>IF(B150="","",IFERROR(INDEX('Voluntários'!$B$2:$B$101,MATCH(B150,'Voluntários'!$A$2:$A$101,0)),"Código não cadastrado"))</f>
        <v/>
      </c>
      <c r="D150" s="23">
        <f>IF(B150="","",IFERROR(INDEX('Voluntários'!$C$2:$C$101,MATCH(B150,'Voluntários'!$A$2:$A$101,0)),""))</f>
        <v/>
      </c>
      <c r="E150" s="23">
        <f>IF(A150="","",'Disponibilidade'!F142)</f>
        <v/>
      </c>
      <c r="F150" s="23">
        <f>IF(A150="","",'Disponibilidade'!G142)</f>
        <v/>
      </c>
      <c r="G150" s="36">
        <f>IF(A150="","",'Disponibilidade'!D142)</f>
        <v/>
      </c>
      <c r="H150" s="36">
        <f>IF(A150="","",'Disponibilidade'!E142)</f>
        <v/>
      </c>
      <c r="I150" s="37">
        <f>IF(A150="","",'Disponibilidade'!I142)</f>
        <v/>
      </c>
      <c r="J150" s="26">
        <f>IF(A150="","",'Disponibilidade'!J142)</f>
        <v/>
      </c>
      <c r="K150" s="37">
        <f>IF(A150="","",'Disponibilidade'!K142)</f>
        <v/>
      </c>
      <c r="L150" s="23">
        <f>IF(A150="","",IF(OR($B$2="",$B$3="",$B$4="",$B$5="",$B$6="",$B$7="",$B$8=""),"Preencha a consulta",IF($B$4&lt;=$B$3,"Horário consultado inválido",IF(OR('Disponibilidade'!$L142&lt;&gt;"OK",IFERROR(INDEX('Voluntários'!$F$2:$F$101,MATCH(B150,'Voluntários'!$A$2:$A$101,0)),"")&lt;&gt;"OK"),"Revisar cadastro",IF(D150&lt;&gt;"Ativo","Inativo",IF('Disponibilidade'!$C142&lt;&gt;$B$9,"Fora do dia",IF(OR(G150&gt;$B$3,H150&lt;$B$4),"Fora do horário",IF(OR('Disponibilidade'!$H142&gt;$B$2,AND(I150&lt;&gt;"",I150&lt;$B$2)),"Fora da validade",IF(AND(E150&lt;&gt;$B$5,E150&lt;&gt;"Qualquer área"),"Outra preferência",IF(F150="Indisponível","Indisponível",IF(AND(F150="Talvez",$B$6="Não"),"Talvez não incluído",IF($B$7-K150&gt;$B$8,"Apto — confirmar atualização","Apto para contato"))))))))))))</f>
        <v/>
      </c>
    </row>
    <row r="151">
      <c r="A151" s="23">
        <f>IF('Disponibilidade'!A143="","",'Disponibilidade'!A143)</f>
        <v/>
      </c>
      <c r="B151" s="23">
        <f>IF(A151="","",'Disponibilidade'!B143)</f>
        <v/>
      </c>
      <c r="C151" s="23">
        <f>IF(B151="","",IFERROR(INDEX('Voluntários'!$B$2:$B$101,MATCH(B151,'Voluntários'!$A$2:$A$101,0)),"Código não cadastrado"))</f>
        <v/>
      </c>
      <c r="D151" s="23">
        <f>IF(B151="","",IFERROR(INDEX('Voluntários'!$C$2:$C$101,MATCH(B151,'Voluntários'!$A$2:$A$101,0)),""))</f>
        <v/>
      </c>
      <c r="E151" s="23">
        <f>IF(A151="","",'Disponibilidade'!F143)</f>
        <v/>
      </c>
      <c r="F151" s="23">
        <f>IF(A151="","",'Disponibilidade'!G143)</f>
        <v/>
      </c>
      <c r="G151" s="36">
        <f>IF(A151="","",'Disponibilidade'!D143)</f>
        <v/>
      </c>
      <c r="H151" s="36">
        <f>IF(A151="","",'Disponibilidade'!E143)</f>
        <v/>
      </c>
      <c r="I151" s="37">
        <f>IF(A151="","",'Disponibilidade'!I143)</f>
        <v/>
      </c>
      <c r="J151" s="26">
        <f>IF(A151="","",'Disponibilidade'!J143)</f>
        <v/>
      </c>
      <c r="K151" s="37">
        <f>IF(A151="","",'Disponibilidade'!K143)</f>
        <v/>
      </c>
      <c r="L151" s="23">
        <f>IF(A151="","",IF(OR($B$2="",$B$3="",$B$4="",$B$5="",$B$6="",$B$7="",$B$8=""),"Preencha a consulta",IF($B$4&lt;=$B$3,"Horário consultado inválido",IF(OR('Disponibilidade'!$L143&lt;&gt;"OK",IFERROR(INDEX('Voluntários'!$F$2:$F$101,MATCH(B151,'Voluntários'!$A$2:$A$101,0)),"")&lt;&gt;"OK"),"Revisar cadastro",IF(D151&lt;&gt;"Ativo","Inativo",IF('Disponibilidade'!$C143&lt;&gt;$B$9,"Fora do dia",IF(OR(G151&gt;$B$3,H151&lt;$B$4),"Fora do horário",IF(OR('Disponibilidade'!$H143&gt;$B$2,AND(I151&lt;&gt;"",I151&lt;$B$2)),"Fora da validade",IF(AND(E151&lt;&gt;$B$5,E151&lt;&gt;"Qualquer área"),"Outra preferência",IF(F151="Indisponível","Indisponível",IF(AND(F151="Talvez",$B$6="Não"),"Talvez não incluído",IF($B$7-K151&gt;$B$8,"Apto — confirmar atualização","Apto para contato"))))))))))))</f>
        <v/>
      </c>
    </row>
    <row r="152">
      <c r="A152" s="23">
        <f>IF('Disponibilidade'!A144="","",'Disponibilidade'!A144)</f>
        <v/>
      </c>
      <c r="B152" s="23">
        <f>IF(A152="","",'Disponibilidade'!B144)</f>
        <v/>
      </c>
      <c r="C152" s="23">
        <f>IF(B152="","",IFERROR(INDEX('Voluntários'!$B$2:$B$101,MATCH(B152,'Voluntários'!$A$2:$A$101,0)),"Código não cadastrado"))</f>
        <v/>
      </c>
      <c r="D152" s="23">
        <f>IF(B152="","",IFERROR(INDEX('Voluntários'!$C$2:$C$101,MATCH(B152,'Voluntários'!$A$2:$A$101,0)),""))</f>
        <v/>
      </c>
      <c r="E152" s="23">
        <f>IF(A152="","",'Disponibilidade'!F144)</f>
        <v/>
      </c>
      <c r="F152" s="23">
        <f>IF(A152="","",'Disponibilidade'!G144)</f>
        <v/>
      </c>
      <c r="G152" s="36">
        <f>IF(A152="","",'Disponibilidade'!D144)</f>
        <v/>
      </c>
      <c r="H152" s="36">
        <f>IF(A152="","",'Disponibilidade'!E144)</f>
        <v/>
      </c>
      <c r="I152" s="37">
        <f>IF(A152="","",'Disponibilidade'!I144)</f>
        <v/>
      </c>
      <c r="J152" s="26">
        <f>IF(A152="","",'Disponibilidade'!J144)</f>
        <v/>
      </c>
      <c r="K152" s="37">
        <f>IF(A152="","",'Disponibilidade'!K144)</f>
        <v/>
      </c>
      <c r="L152" s="23">
        <f>IF(A152="","",IF(OR($B$2="",$B$3="",$B$4="",$B$5="",$B$6="",$B$7="",$B$8=""),"Preencha a consulta",IF($B$4&lt;=$B$3,"Horário consultado inválido",IF(OR('Disponibilidade'!$L144&lt;&gt;"OK",IFERROR(INDEX('Voluntários'!$F$2:$F$101,MATCH(B152,'Voluntários'!$A$2:$A$101,0)),"")&lt;&gt;"OK"),"Revisar cadastro",IF(D152&lt;&gt;"Ativo","Inativo",IF('Disponibilidade'!$C144&lt;&gt;$B$9,"Fora do dia",IF(OR(G152&gt;$B$3,H152&lt;$B$4),"Fora do horário",IF(OR('Disponibilidade'!$H144&gt;$B$2,AND(I152&lt;&gt;"",I152&lt;$B$2)),"Fora da validade",IF(AND(E152&lt;&gt;$B$5,E152&lt;&gt;"Qualquer área"),"Outra preferência",IF(F152="Indisponível","Indisponível",IF(AND(F152="Talvez",$B$6="Não"),"Talvez não incluído",IF($B$7-K152&gt;$B$8,"Apto — confirmar atualização","Apto para contato"))))))))))))</f>
        <v/>
      </c>
    </row>
    <row r="153">
      <c r="A153" s="23">
        <f>IF('Disponibilidade'!A145="","",'Disponibilidade'!A145)</f>
        <v/>
      </c>
      <c r="B153" s="23">
        <f>IF(A153="","",'Disponibilidade'!B145)</f>
        <v/>
      </c>
      <c r="C153" s="23">
        <f>IF(B153="","",IFERROR(INDEX('Voluntários'!$B$2:$B$101,MATCH(B153,'Voluntários'!$A$2:$A$101,0)),"Código não cadastrado"))</f>
        <v/>
      </c>
      <c r="D153" s="23">
        <f>IF(B153="","",IFERROR(INDEX('Voluntários'!$C$2:$C$101,MATCH(B153,'Voluntários'!$A$2:$A$101,0)),""))</f>
        <v/>
      </c>
      <c r="E153" s="23">
        <f>IF(A153="","",'Disponibilidade'!F145)</f>
        <v/>
      </c>
      <c r="F153" s="23">
        <f>IF(A153="","",'Disponibilidade'!G145)</f>
        <v/>
      </c>
      <c r="G153" s="36">
        <f>IF(A153="","",'Disponibilidade'!D145)</f>
        <v/>
      </c>
      <c r="H153" s="36">
        <f>IF(A153="","",'Disponibilidade'!E145)</f>
        <v/>
      </c>
      <c r="I153" s="37">
        <f>IF(A153="","",'Disponibilidade'!I145)</f>
        <v/>
      </c>
      <c r="J153" s="26">
        <f>IF(A153="","",'Disponibilidade'!J145)</f>
        <v/>
      </c>
      <c r="K153" s="37">
        <f>IF(A153="","",'Disponibilidade'!K145)</f>
        <v/>
      </c>
      <c r="L153" s="23">
        <f>IF(A153="","",IF(OR($B$2="",$B$3="",$B$4="",$B$5="",$B$6="",$B$7="",$B$8=""),"Preencha a consulta",IF($B$4&lt;=$B$3,"Horário consultado inválido",IF(OR('Disponibilidade'!$L145&lt;&gt;"OK",IFERROR(INDEX('Voluntários'!$F$2:$F$101,MATCH(B153,'Voluntários'!$A$2:$A$101,0)),"")&lt;&gt;"OK"),"Revisar cadastro",IF(D153&lt;&gt;"Ativo","Inativo",IF('Disponibilidade'!$C145&lt;&gt;$B$9,"Fora do dia",IF(OR(G153&gt;$B$3,H153&lt;$B$4),"Fora do horário",IF(OR('Disponibilidade'!$H145&gt;$B$2,AND(I153&lt;&gt;"",I153&lt;$B$2)),"Fora da validade",IF(AND(E153&lt;&gt;$B$5,E153&lt;&gt;"Qualquer área"),"Outra preferência",IF(F153="Indisponível","Indisponível",IF(AND(F153="Talvez",$B$6="Não"),"Talvez não incluído",IF($B$7-K153&gt;$B$8,"Apto — confirmar atualização","Apto para contato"))))))))))))</f>
        <v/>
      </c>
    </row>
    <row r="154">
      <c r="A154" s="23">
        <f>IF('Disponibilidade'!A146="","",'Disponibilidade'!A146)</f>
        <v/>
      </c>
      <c r="B154" s="23">
        <f>IF(A154="","",'Disponibilidade'!B146)</f>
        <v/>
      </c>
      <c r="C154" s="23">
        <f>IF(B154="","",IFERROR(INDEX('Voluntários'!$B$2:$B$101,MATCH(B154,'Voluntários'!$A$2:$A$101,0)),"Código não cadastrado"))</f>
        <v/>
      </c>
      <c r="D154" s="23">
        <f>IF(B154="","",IFERROR(INDEX('Voluntários'!$C$2:$C$101,MATCH(B154,'Voluntários'!$A$2:$A$101,0)),""))</f>
        <v/>
      </c>
      <c r="E154" s="23">
        <f>IF(A154="","",'Disponibilidade'!F146)</f>
        <v/>
      </c>
      <c r="F154" s="23">
        <f>IF(A154="","",'Disponibilidade'!G146)</f>
        <v/>
      </c>
      <c r="G154" s="36">
        <f>IF(A154="","",'Disponibilidade'!D146)</f>
        <v/>
      </c>
      <c r="H154" s="36">
        <f>IF(A154="","",'Disponibilidade'!E146)</f>
        <v/>
      </c>
      <c r="I154" s="37">
        <f>IF(A154="","",'Disponibilidade'!I146)</f>
        <v/>
      </c>
      <c r="J154" s="26">
        <f>IF(A154="","",'Disponibilidade'!J146)</f>
        <v/>
      </c>
      <c r="K154" s="37">
        <f>IF(A154="","",'Disponibilidade'!K146)</f>
        <v/>
      </c>
      <c r="L154" s="23">
        <f>IF(A154="","",IF(OR($B$2="",$B$3="",$B$4="",$B$5="",$B$6="",$B$7="",$B$8=""),"Preencha a consulta",IF($B$4&lt;=$B$3,"Horário consultado inválido",IF(OR('Disponibilidade'!$L146&lt;&gt;"OK",IFERROR(INDEX('Voluntários'!$F$2:$F$101,MATCH(B154,'Voluntários'!$A$2:$A$101,0)),"")&lt;&gt;"OK"),"Revisar cadastro",IF(D154&lt;&gt;"Ativo","Inativo",IF('Disponibilidade'!$C146&lt;&gt;$B$9,"Fora do dia",IF(OR(G154&gt;$B$3,H154&lt;$B$4),"Fora do horário",IF(OR('Disponibilidade'!$H146&gt;$B$2,AND(I154&lt;&gt;"",I154&lt;$B$2)),"Fora da validade",IF(AND(E154&lt;&gt;$B$5,E154&lt;&gt;"Qualquer área"),"Outra preferência",IF(F154="Indisponível","Indisponível",IF(AND(F154="Talvez",$B$6="Não"),"Talvez não incluído",IF($B$7-K154&gt;$B$8,"Apto — confirmar atualização","Apto para contato"))))))))))))</f>
        <v/>
      </c>
    </row>
    <row r="155">
      <c r="A155" s="23">
        <f>IF('Disponibilidade'!A147="","",'Disponibilidade'!A147)</f>
        <v/>
      </c>
      <c r="B155" s="23">
        <f>IF(A155="","",'Disponibilidade'!B147)</f>
        <v/>
      </c>
      <c r="C155" s="23">
        <f>IF(B155="","",IFERROR(INDEX('Voluntários'!$B$2:$B$101,MATCH(B155,'Voluntários'!$A$2:$A$101,0)),"Código não cadastrado"))</f>
        <v/>
      </c>
      <c r="D155" s="23">
        <f>IF(B155="","",IFERROR(INDEX('Voluntários'!$C$2:$C$101,MATCH(B155,'Voluntários'!$A$2:$A$101,0)),""))</f>
        <v/>
      </c>
      <c r="E155" s="23">
        <f>IF(A155="","",'Disponibilidade'!F147)</f>
        <v/>
      </c>
      <c r="F155" s="23">
        <f>IF(A155="","",'Disponibilidade'!G147)</f>
        <v/>
      </c>
      <c r="G155" s="36">
        <f>IF(A155="","",'Disponibilidade'!D147)</f>
        <v/>
      </c>
      <c r="H155" s="36">
        <f>IF(A155="","",'Disponibilidade'!E147)</f>
        <v/>
      </c>
      <c r="I155" s="37">
        <f>IF(A155="","",'Disponibilidade'!I147)</f>
        <v/>
      </c>
      <c r="J155" s="26">
        <f>IF(A155="","",'Disponibilidade'!J147)</f>
        <v/>
      </c>
      <c r="K155" s="37">
        <f>IF(A155="","",'Disponibilidade'!K147)</f>
        <v/>
      </c>
      <c r="L155" s="23">
        <f>IF(A155="","",IF(OR($B$2="",$B$3="",$B$4="",$B$5="",$B$6="",$B$7="",$B$8=""),"Preencha a consulta",IF($B$4&lt;=$B$3,"Horário consultado inválido",IF(OR('Disponibilidade'!$L147&lt;&gt;"OK",IFERROR(INDEX('Voluntários'!$F$2:$F$101,MATCH(B155,'Voluntários'!$A$2:$A$101,0)),"")&lt;&gt;"OK"),"Revisar cadastro",IF(D155&lt;&gt;"Ativo","Inativo",IF('Disponibilidade'!$C147&lt;&gt;$B$9,"Fora do dia",IF(OR(G155&gt;$B$3,H155&lt;$B$4),"Fora do horário",IF(OR('Disponibilidade'!$H147&gt;$B$2,AND(I155&lt;&gt;"",I155&lt;$B$2)),"Fora da validade",IF(AND(E155&lt;&gt;$B$5,E155&lt;&gt;"Qualquer área"),"Outra preferência",IF(F155="Indisponível","Indisponível",IF(AND(F155="Talvez",$B$6="Não"),"Talvez não incluído",IF($B$7-K155&gt;$B$8,"Apto — confirmar atualização","Apto para contato"))))))))))))</f>
        <v/>
      </c>
    </row>
    <row r="156">
      <c r="A156" s="23">
        <f>IF('Disponibilidade'!A148="","",'Disponibilidade'!A148)</f>
        <v/>
      </c>
      <c r="B156" s="23">
        <f>IF(A156="","",'Disponibilidade'!B148)</f>
        <v/>
      </c>
      <c r="C156" s="23">
        <f>IF(B156="","",IFERROR(INDEX('Voluntários'!$B$2:$B$101,MATCH(B156,'Voluntários'!$A$2:$A$101,0)),"Código não cadastrado"))</f>
        <v/>
      </c>
      <c r="D156" s="23">
        <f>IF(B156="","",IFERROR(INDEX('Voluntários'!$C$2:$C$101,MATCH(B156,'Voluntários'!$A$2:$A$101,0)),""))</f>
        <v/>
      </c>
      <c r="E156" s="23">
        <f>IF(A156="","",'Disponibilidade'!F148)</f>
        <v/>
      </c>
      <c r="F156" s="23">
        <f>IF(A156="","",'Disponibilidade'!G148)</f>
        <v/>
      </c>
      <c r="G156" s="36">
        <f>IF(A156="","",'Disponibilidade'!D148)</f>
        <v/>
      </c>
      <c r="H156" s="36">
        <f>IF(A156="","",'Disponibilidade'!E148)</f>
        <v/>
      </c>
      <c r="I156" s="37">
        <f>IF(A156="","",'Disponibilidade'!I148)</f>
        <v/>
      </c>
      <c r="J156" s="26">
        <f>IF(A156="","",'Disponibilidade'!J148)</f>
        <v/>
      </c>
      <c r="K156" s="37">
        <f>IF(A156="","",'Disponibilidade'!K148)</f>
        <v/>
      </c>
      <c r="L156" s="23">
        <f>IF(A156="","",IF(OR($B$2="",$B$3="",$B$4="",$B$5="",$B$6="",$B$7="",$B$8=""),"Preencha a consulta",IF($B$4&lt;=$B$3,"Horário consultado inválido",IF(OR('Disponibilidade'!$L148&lt;&gt;"OK",IFERROR(INDEX('Voluntários'!$F$2:$F$101,MATCH(B156,'Voluntários'!$A$2:$A$101,0)),"")&lt;&gt;"OK"),"Revisar cadastro",IF(D156&lt;&gt;"Ativo","Inativo",IF('Disponibilidade'!$C148&lt;&gt;$B$9,"Fora do dia",IF(OR(G156&gt;$B$3,H156&lt;$B$4),"Fora do horário",IF(OR('Disponibilidade'!$H148&gt;$B$2,AND(I156&lt;&gt;"",I156&lt;$B$2)),"Fora da validade",IF(AND(E156&lt;&gt;$B$5,E156&lt;&gt;"Qualquer área"),"Outra preferência",IF(F156="Indisponível","Indisponível",IF(AND(F156="Talvez",$B$6="Não"),"Talvez não incluído",IF($B$7-K156&gt;$B$8,"Apto — confirmar atualização","Apto para contato"))))))))))))</f>
        <v/>
      </c>
    </row>
    <row r="157">
      <c r="A157" s="23">
        <f>IF('Disponibilidade'!A149="","",'Disponibilidade'!A149)</f>
        <v/>
      </c>
      <c r="B157" s="23">
        <f>IF(A157="","",'Disponibilidade'!B149)</f>
        <v/>
      </c>
      <c r="C157" s="23">
        <f>IF(B157="","",IFERROR(INDEX('Voluntários'!$B$2:$B$101,MATCH(B157,'Voluntários'!$A$2:$A$101,0)),"Código não cadastrado"))</f>
        <v/>
      </c>
      <c r="D157" s="23">
        <f>IF(B157="","",IFERROR(INDEX('Voluntários'!$C$2:$C$101,MATCH(B157,'Voluntários'!$A$2:$A$101,0)),""))</f>
        <v/>
      </c>
      <c r="E157" s="23">
        <f>IF(A157="","",'Disponibilidade'!F149)</f>
        <v/>
      </c>
      <c r="F157" s="23">
        <f>IF(A157="","",'Disponibilidade'!G149)</f>
        <v/>
      </c>
      <c r="G157" s="36">
        <f>IF(A157="","",'Disponibilidade'!D149)</f>
        <v/>
      </c>
      <c r="H157" s="36">
        <f>IF(A157="","",'Disponibilidade'!E149)</f>
        <v/>
      </c>
      <c r="I157" s="37">
        <f>IF(A157="","",'Disponibilidade'!I149)</f>
        <v/>
      </c>
      <c r="J157" s="26">
        <f>IF(A157="","",'Disponibilidade'!J149)</f>
        <v/>
      </c>
      <c r="K157" s="37">
        <f>IF(A157="","",'Disponibilidade'!K149)</f>
        <v/>
      </c>
      <c r="L157" s="23">
        <f>IF(A157="","",IF(OR($B$2="",$B$3="",$B$4="",$B$5="",$B$6="",$B$7="",$B$8=""),"Preencha a consulta",IF($B$4&lt;=$B$3,"Horário consultado inválido",IF(OR('Disponibilidade'!$L149&lt;&gt;"OK",IFERROR(INDEX('Voluntários'!$F$2:$F$101,MATCH(B157,'Voluntários'!$A$2:$A$101,0)),"")&lt;&gt;"OK"),"Revisar cadastro",IF(D157&lt;&gt;"Ativo","Inativo",IF('Disponibilidade'!$C149&lt;&gt;$B$9,"Fora do dia",IF(OR(G157&gt;$B$3,H157&lt;$B$4),"Fora do horário",IF(OR('Disponibilidade'!$H149&gt;$B$2,AND(I157&lt;&gt;"",I157&lt;$B$2)),"Fora da validade",IF(AND(E157&lt;&gt;$B$5,E157&lt;&gt;"Qualquer área"),"Outra preferência",IF(F157="Indisponível","Indisponível",IF(AND(F157="Talvez",$B$6="Não"),"Talvez não incluído",IF($B$7-K157&gt;$B$8,"Apto — confirmar atualização","Apto para contato"))))))))))))</f>
        <v/>
      </c>
    </row>
    <row r="158">
      <c r="A158" s="23">
        <f>IF('Disponibilidade'!A150="","",'Disponibilidade'!A150)</f>
        <v/>
      </c>
      <c r="B158" s="23">
        <f>IF(A158="","",'Disponibilidade'!B150)</f>
        <v/>
      </c>
      <c r="C158" s="23">
        <f>IF(B158="","",IFERROR(INDEX('Voluntários'!$B$2:$B$101,MATCH(B158,'Voluntários'!$A$2:$A$101,0)),"Código não cadastrado"))</f>
        <v/>
      </c>
      <c r="D158" s="23">
        <f>IF(B158="","",IFERROR(INDEX('Voluntários'!$C$2:$C$101,MATCH(B158,'Voluntários'!$A$2:$A$101,0)),""))</f>
        <v/>
      </c>
      <c r="E158" s="23">
        <f>IF(A158="","",'Disponibilidade'!F150)</f>
        <v/>
      </c>
      <c r="F158" s="23">
        <f>IF(A158="","",'Disponibilidade'!G150)</f>
        <v/>
      </c>
      <c r="G158" s="36">
        <f>IF(A158="","",'Disponibilidade'!D150)</f>
        <v/>
      </c>
      <c r="H158" s="36">
        <f>IF(A158="","",'Disponibilidade'!E150)</f>
        <v/>
      </c>
      <c r="I158" s="37">
        <f>IF(A158="","",'Disponibilidade'!I150)</f>
        <v/>
      </c>
      <c r="J158" s="26">
        <f>IF(A158="","",'Disponibilidade'!J150)</f>
        <v/>
      </c>
      <c r="K158" s="37">
        <f>IF(A158="","",'Disponibilidade'!K150)</f>
        <v/>
      </c>
      <c r="L158" s="23">
        <f>IF(A158="","",IF(OR($B$2="",$B$3="",$B$4="",$B$5="",$B$6="",$B$7="",$B$8=""),"Preencha a consulta",IF($B$4&lt;=$B$3,"Horário consultado inválido",IF(OR('Disponibilidade'!$L150&lt;&gt;"OK",IFERROR(INDEX('Voluntários'!$F$2:$F$101,MATCH(B158,'Voluntários'!$A$2:$A$101,0)),"")&lt;&gt;"OK"),"Revisar cadastro",IF(D158&lt;&gt;"Ativo","Inativo",IF('Disponibilidade'!$C150&lt;&gt;$B$9,"Fora do dia",IF(OR(G158&gt;$B$3,H158&lt;$B$4),"Fora do horário",IF(OR('Disponibilidade'!$H150&gt;$B$2,AND(I158&lt;&gt;"",I158&lt;$B$2)),"Fora da validade",IF(AND(E158&lt;&gt;$B$5,E158&lt;&gt;"Qualquer área"),"Outra preferência",IF(F158="Indisponível","Indisponível",IF(AND(F158="Talvez",$B$6="Não"),"Talvez não incluído",IF($B$7-K158&gt;$B$8,"Apto — confirmar atualização","Apto para contato"))))))))))))</f>
        <v/>
      </c>
    </row>
    <row r="159">
      <c r="A159" s="23">
        <f>IF('Disponibilidade'!A151="","",'Disponibilidade'!A151)</f>
        <v/>
      </c>
      <c r="B159" s="23">
        <f>IF(A159="","",'Disponibilidade'!B151)</f>
        <v/>
      </c>
      <c r="C159" s="23">
        <f>IF(B159="","",IFERROR(INDEX('Voluntários'!$B$2:$B$101,MATCH(B159,'Voluntários'!$A$2:$A$101,0)),"Código não cadastrado"))</f>
        <v/>
      </c>
      <c r="D159" s="23">
        <f>IF(B159="","",IFERROR(INDEX('Voluntários'!$C$2:$C$101,MATCH(B159,'Voluntários'!$A$2:$A$101,0)),""))</f>
        <v/>
      </c>
      <c r="E159" s="23">
        <f>IF(A159="","",'Disponibilidade'!F151)</f>
        <v/>
      </c>
      <c r="F159" s="23">
        <f>IF(A159="","",'Disponibilidade'!G151)</f>
        <v/>
      </c>
      <c r="G159" s="36">
        <f>IF(A159="","",'Disponibilidade'!D151)</f>
        <v/>
      </c>
      <c r="H159" s="36">
        <f>IF(A159="","",'Disponibilidade'!E151)</f>
        <v/>
      </c>
      <c r="I159" s="37">
        <f>IF(A159="","",'Disponibilidade'!I151)</f>
        <v/>
      </c>
      <c r="J159" s="26">
        <f>IF(A159="","",'Disponibilidade'!J151)</f>
        <v/>
      </c>
      <c r="K159" s="37">
        <f>IF(A159="","",'Disponibilidade'!K151)</f>
        <v/>
      </c>
      <c r="L159" s="23">
        <f>IF(A159="","",IF(OR($B$2="",$B$3="",$B$4="",$B$5="",$B$6="",$B$7="",$B$8=""),"Preencha a consulta",IF($B$4&lt;=$B$3,"Horário consultado inválido",IF(OR('Disponibilidade'!$L151&lt;&gt;"OK",IFERROR(INDEX('Voluntários'!$F$2:$F$101,MATCH(B159,'Voluntários'!$A$2:$A$101,0)),"")&lt;&gt;"OK"),"Revisar cadastro",IF(D159&lt;&gt;"Ativo","Inativo",IF('Disponibilidade'!$C151&lt;&gt;$B$9,"Fora do dia",IF(OR(G159&gt;$B$3,H159&lt;$B$4),"Fora do horário",IF(OR('Disponibilidade'!$H151&gt;$B$2,AND(I159&lt;&gt;"",I159&lt;$B$2)),"Fora da validade",IF(AND(E159&lt;&gt;$B$5,E159&lt;&gt;"Qualquer área"),"Outra preferência",IF(F159="Indisponível","Indisponível",IF(AND(F159="Talvez",$B$6="Não"),"Talvez não incluído",IF($B$7-K159&gt;$B$8,"Apto — confirmar atualização","Apto para contato"))))))))))))</f>
        <v/>
      </c>
    </row>
    <row r="160">
      <c r="A160" s="23">
        <f>IF('Disponibilidade'!A152="","",'Disponibilidade'!A152)</f>
        <v/>
      </c>
      <c r="B160" s="23">
        <f>IF(A160="","",'Disponibilidade'!B152)</f>
        <v/>
      </c>
      <c r="C160" s="23">
        <f>IF(B160="","",IFERROR(INDEX('Voluntários'!$B$2:$B$101,MATCH(B160,'Voluntários'!$A$2:$A$101,0)),"Código não cadastrado"))</f>
        <v/>
      </c>
      <c r="D160" s="23">
        <f>IF(B160="","",IFERROR(INDEX('Voluntários'!$C$2:$C$101,MATCH(B160,'Voluntários'!$A$2:$A$101,0)),""))</f>
        <v/>
      </c>
      <c r="E160" s="23">
        <f>IF(A160="","",'Disponibilidade'!F152)</f>
        <v/>
      </c>
      <c r="F160" s="23">
        <f>IF(A160="","",'Disponibilidade'!G152)</f>
        <v/>
      </c>
      <c r="G160" s="36">
        <f>IF(A160="","",'Disponibilidade'!D152)</f>
        <v/>
      </c>
      <c r="H160" s="36">
        <f>IF(A160="","",'Disponibilidade'!E152)</f>
        <v/>
      </c>
      <c r="I160" s="37">
        <f>IF(A160="","",'Disponibilidade'!I152)</f>
        <v/>
      </c>
      <c r="J160" s="26">
        <f>IF(A160="","",'Disponibilidade'!J152)</f>
        <v/>
      </c>
      <c r="K160" s="37">
        <f>IF(A160="","",'Disponibilidade'!K152)</f>
        <v/>
      </c>
      <c r="L160" s="23">
        <f>IF(A160="","",IF(OR($B$2="",$B$3="",$B$4="",$B$5="",$B$6="",$B$7="",$B$8=""),"Preencha a consulta",IF($B$4&lt;=$B$3,"Horário consultado inválido",IF(OR('Disponibilidade'!$L152&lt;&gt;"OK",IFERROR(INDEX('Voluntários'!$F$2:$F$101,MATCH(B160,'Voluntários'!$A$2:$A$101,0)),"")&lt;&gt;"OK"),"Revisar cadastro",IF(D160&lt;&gt;"Ativo","Inativo",IF('Disponibilidade'!$C152&lt;&gt;$B$9,"Fora do dia",IF(OR(G160&gt;$B$3,H160&lt;$B$4),"Fora do horário",IF(OR('Disponibilidade'!$H152&gt;$B$2,AND(I160&lt;&gt;"",I160&lt;$B$2)),"Fora da validade",IF(AND(E160&lt;&gt;$B$5,E160&lt;&gt;"Qualquer área"),"Outra preferência",IF(F160="Indisponível","Indisponível",IF(AND(F160="Talvez",$B$6="Não"),"Talvez não incluído",IF($B$7-K160&gt;$B$8,"Apto — confirmar atualização","Apto para contato"))))))))))))</f>
        <v/>
      </c>
    </row>
    <row r="161">
      <c r="A161" s="23">
        <f>IF('Disponibilidade'!A153="","",'Disponibilidade'!A153)</f>
        <v/>
      </c>
      <c r="B161" s="23">
        <f>IF(A161="","",'Disponibilidade'!B153)</f>
        <v/>
      </c>
      <c r="C161" s="23">
        <f>IF(B161="","",IFERROR(INDEX('Voluntários'!$B$2:$B$101,MATCH(B161,'Voluntários'!$A$2:$A$101,0)),"Código não cadastrado"))</f>
        <v/>
      </c>
      <c r="D161" s="23">
        <f>IF(B161="","",IFERROR(INDEX('Voluntários'!$C$2:$C$101,MATCH(B161,'Voluntários'!$A$2:$A$101,0)),""))</f>
        <v/>
      </c>
      <c r="E161" s="23">
        <f>IF(A161="","",'Disponibilidade'!F153)</f>
        <v/>
      </c>
      <c r="F161" s="23">
        <f>IF(A161="","",'Disponibilidade'!G153)</f>
        <v/>
      </c>
      <c r="G161" s="36">
        <f>IF(A161="","",'Disponibilidade'!D153)</f>
        <v/>
      </c>
      <c r="H161" s="36">
        <f>IF(A161="","",'Disponibilidade'!E153)</f>
        <v/>
      </c>
      <c r="I161" s="37">
        <f>IF(A161="","",'Disponibilidade'!I153)</f>
        <v/>
      </c>
      <c r="J161" s="26">
        <f>IF(A161="","",'Disponibilidade'!J153)</f>
        <v/>
      </c>
      <c r="K161" s="37">
        <f>IF(A161="","",'Disponibilidade'!K153)</f>
        <v/>
      </c>
      <c r="L161" s="23">
        <f>IF(A161="","",IF(OR($B$2="",$B$3="",$B$4="",$B$5="",$B$6="",$B$7="",$B$8=""),"Preencha a consulta",IF($B$4&lt;=$B$3,"Horário consultado inválido",IF(OR('Disponibilidade'!$L153&lt;&gt;"OK",IFERROR(INDEX('Voluntários'!$F$2:$F$101,MATCH(B161,'Voluntários'!$A$2:$A$101,0)),"")&lt;&gt;"OK"),"Revisar cadastro",IF(D161&lt;&gt;"Ativo","Inativo",IF('Disponibilidade'!$C153&lt;&gt;$B$9,"Fora do dia",IF(OR(G161&gt;$B$3,H161&lt;$B$4),"Fora do horário",IF(OR('Disponibilidade'!$H153&gt;$B$2,AND(I161&lt;&gt;"",I161&lt;$B$2)),"Fora da validade",IF(AND(E161&lt;&gt;$B$5,E161&lt;&gt;"Qualquer área"),"Outra preferência",IF(F161="Indisponível","Indisponível",IF(AND(F161="Talvez",$B$6="Não"),"Talvez não incluído",IF($B$7-K161&gt;$B$8,"Apto — confirmar atualização","Apto para contato"))))))))))))</f>
        <v/>
      </c>
    </row>
    <row r="162">
      <c r="A162" s="23">
        <f>IF('Disponibilidade'!A154="","",'Disponibilidade'!A154)</f>
        <v/>
      </c>
      <c r="B162" s="23">
        <f>IF(A162="","",'Disponibilidade'!B154)</f>
        <v/>
      </c>
      <c r="C162" s="23">
        <f>IF(B162="","",IFERROR(INDEX('Voluntários'!$B$2:$B$101,MATCH(B162,'Voluntários'!$A$2:$A$101,0)),"Código não cadastrado"))</f>
        <v/>
      </c>
      <c r="D162" s="23">
        <f>IF(B162="","",IFERROR(INDEX('Voluntários'!$C$2:$C$101,MATCH(B162,'Voluntários'!$A$2:$A$101,0)),""))</f>
        <v/>
      </c>
      <c r="E162" s="23">
        <f>IF(A162="","",'Disponibilidade'!F154)</f>
        <v/>
      </c>
      <c r="F162" s="23">
        <f>IF(A162="","",'Disponibilidade'!G154)</f>
        <v/>
      </c>
      <c r="G162" s="36">
        <f>IF(A162="","",'Disponibilidade'!D154)</f>
        <v/>
      </c>
      <c r="H162" s="36">
        <f>IF(A162="","",'Disponibilidade'!E154)</f>
        <v/>
      </c>
      <c r="I162" s="37">
        <f>IF(A162="","",'Disponibilidade'!I154)</f>
        <v/>
      </c>
      <c r="J162" s="26">
        <f>IF(A162="","",'Disponibilidade'!J154)</f>
        <v/>
      </c>
      <c r="K162" s="37">
        <f>IF(A162="","",'Disponibilidade'!K154)</f>
        <v/>
      </c>
      <c r="L162" s="23">
        <f>IF(A162="","",IF(OR($B$2="",$B$3="",$B$4="",$B$5="",$B$6="",$B$7="",$B$8=""),"Preencha a consulta",IF($B$4&lt;=$B$3,"Horário consultado inválido",IF(OR('Disponibilidade'!$L154&lt;&gt;"OK",IFERROR(INDEX('Voluntários'!$F$2:$F$101,MATCH(B162,'Voluntários'!$A$2:$A$101,0)),"")&lt;&gt;"OK"),"Revisar cadastro",IF(D162&lt;&gt;"Ativo","Inativo",IF('Disponibilidade'!$C154&lt;&gt;$B$9,"Fora do dia",IF(OR(G162&gt;$B$3,H162&lt;$B$4),"Fora do horário",IF(OR('Disponibilidade'!$H154&gt;$B$2,AND(I162&lt;&gt;"",I162&lt;$B$2)),"Fora da validade",IF(AND(E162&lt;&gt;$B$5,E162&lt;&gt;"Qualquer área"),"Outra preferência",IF(F162="Indisponível","Indisponível",IF(AND(F162="Talvez",$B$6="Não"),"Talvez não incluído",IF($B$7-K162&gt;$B$8,"Apto — confirmar atualização","Apto para contato"))))))))))))</f>
        <v/>
      </c>
    </row>
    <row r="163">
      <c r="A163" s="23">
        <f>IF('Disponibilidade'!A155="","",'Disponibilidade'!A155)</f>
        <v/>
      </c>
      <c r="B163" s="23">
        <f>IF(A163="","",'Disponibilidade'!B155)</f>
        <v/>
      </c>
      <c r="C163" s="23">
        <f>IF(B163="","",IFERROR(INDEX('Voluntários'!$B$2:$B$101,MATCH(B163,'Voluntários'!$A$2:$A$101,0)),"Código não cadastrado"))</f>
        <v/>
      </c>
      <c r="D163" s="23">
        <f>IF(B163="","",IFERROR(INDEX('Voluntários'!$C$2:$C$101,MATCH(B163,'Voluntários'!$A$2:$A$101,0)),""))</f>
        <v/>
      </c>
      <c r="E163" s="23">
        <f>IF(A163="","",'Disponibilidade'!F155)</f>
        <v/>
      </c>
      <c r="F163" s="23">
        <f>IF(A163="","",'Disponibilidade'!G155)</f>
        <v/>
      </c>
      <c r="G163" s="36">
        <f>IF(A163="","",'Disponibilidade'!D155)</f>
        <v/>
      </c>
      <c r="H163" s="36">
        <f>IF(A163="","",'Disponibilidade'!E155)</f>
        <v/>
      </c>
      <c r="I163" s="37">
        <f>IF(A163="","",'Disponibilidade'!I155)</f>
        <v/>
      </c>
      <c r="J163" s="26">
        <f>IF(A163="","",'Disponibilidade'!J155)</f>
        <v/>
      </c>
      <c r="K163" s="37">
        <f>IF(A163="","",'Disponibilidade'!K155)</f>
        <v/>
      </c>
      <c r="L163" s="23">
        <f>IF(A163="","",IF(OR($B$2="",$B$3="",$B$4="",$B$5="",$B$6="",$B$7="",$B$8=""),"Preencha a consulta",IF($B$4&lt;=$B$3,"Horário consultado inválido",IF(OR('Disponibilidade'!$L155&lt;&gt;"OK",IFERROR(INDEX('Voluntários'!$F$2:$F$101,MATCH(B163,'Voluntários'!$A$2:$A$101,0)),"")&lt;&gt;"OK"),"Revisar cadastro",IF(D163&lt;&gt;"Ativo","Inativo",IF('Disponibilidade'!$C155&lt;&gt;$B$9,"Fora do dia",IF(OR(G163&gt;$B$3,H163&lt;$B$4),"Fora do horário",IF(OR('Disponibilidade'!$H155&gt;$B$2,AND(I163&lt;&gt;"",I163&lt;$B$2)),"Fora da validade",IF(AND(E163&lt;&gt;$B$5,E163&lt;&gt;"Qualquer área"),"Outra preferência",IF(F163="Indisponível","Indisponível",IF(AND(F163="Talvez",$B$6="Não"),"Talvez não incluído",IF($B$7-K163&gt;$B$8,"Apto — confirmar atualização","Apto para contato"))))))))))))</f>
        <v/>
      </c>
    </row>
    <row r="164">
      <c r="A164" s="23">
        <f>IF('Disponibilidade'!A156="","",'Disponibilidade'!A156)</f>
        <v/>
      </c>
      <c r="B164" s="23">
        <f>IF(A164="","",'Disponibilidade'!B156)</f>
        <v/>
      </c>
      <c r="C164" s="23">
        <f>IF(B164="","",IFERROR(INDEX('Voluntários'!$B$2:$B$101,MATCH(B164,'Voluntários'!$A$2:$A$101,0)),"Código não cadastrado"))</f>
        <v/>
      </c>
      <c r="D164" s="23">
        <f>IF(B164="","",IFERROR(INDEX('Voluntários'!$C$2:$C$101,MATCH(B164,'Voluntários'!$A$2:$A$101,0)),""))</f>
        <v/>
      </c>
      <c r="E164" s="23">
        <f>IF(A164="","",'Disponibilidade'!F156)</f>
        <v/>
      </c>
      <c r="F164" s="23">
        <f>IF(A164="","",'Disponibilidade'!G156)</f>
        <v/>
      </c>
      <c r="G164" s="36">
        <f>IF(A164="","",'Disponibilidade'!D156)</f>
        <v/>
      </c>
      <c r="H164" s="36">
        <f>IF(A164="","",'Disponibilidade'!E156)</f>
        <v/>
      </c>
      <c r="I164" s="37">
        <f>IF(A164="","",'Disponibilidade'!I156)</f>
        <v/>
      </c>
      <c r="J164" s="26">
        <f>IF(A164="","",'Disponibilidade'!J156)</f>
        <v/>
      </c>
      <c r="K164" s="37">
        <f>IF(A164="","",'Disponibilidade'!K156)</f>
        <v/>
      </c>
      <c r="L164" s="23">
        <f>IF(A164="","",IF(OR($B$2="",$B$3="",$B$4="",$B$5="",$B$6="",$B$7="",$B$8=""),"Preencha a consulta",IF($B$4&lt;=$B$3,"Horário consultado inválido",IF(OR('Disponibilidade'!$L156&lt;&gt;"OK",IFERROR(INDEX('Voluntários'!$F$2:$F$101,MATCH(B164,'Voluntários'!$A$2:$A$101,0)),"")&lt;&gt;"OK"),"Revisar cadastro",IF(D164&lt;&gt;"Ativo","Inativo",IF('Disponibilidade'!$C156&lt;&gt;$B$9,"Fora do dia",IF(OR(G164&gt;$B$3,H164&lt;$B$4),"Fora do horário",IF(OR('Disponibilidade'!$H156&gt;$B$2,AND(I164&lt;&gt;"",I164&lt;$B$2)),"Fora da validade",IF(AND(E164&lt;&gt;$B$5,E164&lt;&gt;"Qualquer área"),"Outra preferência",IF(F164="Indisponível","Indisponível",IF(AND(F164="Talvez",$B$6="Não"),"Talvez não incluído",IF($B$7-K164&gt;$B$8,"Apto — confirmar atualização","Apto para contato"))))))))))))</f>
        <v/>
      </c>
    </row>
    <row r="165">
      <c r="A165" s="23">
        <f>IF('Disponibilidade'!A157="","",'Disponibilidade'!A157)</f>
        <v/>
      </c>
      <c r="B165" s="23">
        <f>IF(A165="","",'Disponibilidade'!B157)</f>
        <v/>
      </c>
      <c r="C165" s="23">
        <f>IF(B165="","",IFERROR(INDEX('Voluntários'!$B$2:$B$101,MATCH(B165,'Voluntários'!$A$2:$A$101,0)),"Código não cadastrado"))</f>
        <v/>
      </c>
      <c r="D165" s="23">
        <f>IF(B165="","",IFERROR(INDEX('Voluntários'!$C$2:$C$101,MATCH(B165,'Voluntários'!$A$2:$A$101,0)),""))</f>
        <v/>
      </c>
      <c r="E165" s="23">
        <f>IF(A165="","",'Disponibilidade'!F157)</f>
        <v/>
      </c>
      <c r="F165" s="23">
        <f>IF(A165="","",'Disponibilidade'!G157)</f>
        <v/>
      </c>
      <c r="G165" s="36">
        <f>IF(A165="","",'Disponibilidade'!D157)</f>
        <v/>
      </c>
      <c r="H165" s="36">
        <f>IF(A165="","",'Disponibilidade'!E157)</f>
        <v/>
      </c>
      <c r="I165" s="37">
        <f>IF(A165="","",'Disponibilidade'!I157)</f>
        <v/>
      </c>
      <c r="J165" s="26">
        <f>IF(A165="","",'Disponibilidade'!J157)</f>
        <v/>
      </c>
      <c r="K165" s="37">
        <f>IF(A165="","",'Disponibilidade'!K157)</f>
        <v/>
      </c>
      <c r="L165" s="23">
        <f>IF(A165="","",IF(OR($B$2="",$B$3="",$B$4="",$B$5="",$B$6="",$B$7="",$B$8=""),"Preencha a consulta",IF($B$4&lt;=$B$3,"Horário consultado inválido",IF(OR('Disponibilidade'!$L157&lt;&gt;"OK",IFERROR(INDEX('Voluntários'!$F$2:$F$101,MATCH(B165,'Voluntários'!$A$2:$A$101,0)),"")&lt;&gt;"OK"),"Revisar cadastro",IF(D165&lt;&gt;"Ativo","Inativo",IF('Disponibilidade'!$C157&lt;&gt;$B$9,"Fora do dia",IF(OR(G165&gt;$B$3,H165&lt;$B$4),"Fora do horário",IF(OR('Disponibilidade'!$H157&gt;$B$2,AND(I165&lt;&gt;"",I165&lt;$B$2)),"Fora da validade",IF(AND(E165&lt;&gt;$B$5,E165&lt;&gt;"Qualquer área"),"Outra preferência",IF(F165="Indisponível","Indisponível",IF(AND(F165="Talvez",$B$6="Não"),"Talvez não incluído",IF($B$7-K165&gt;$B$8,"Apto — confirmar atualização","Apto para contato"))))))))))))</f>
        <v/>
      </c>
    </row>
    <row r="166">
      <c r="A166" s="23">
        <f>IF('Disponibilidade'!A158="","",'Disponibilidade'!A158)</f>
        <v/>
      </c>
      <c r="B166" s="23">
        <f>IF(A166="","",'Disponibilidade'!B158)</f>
        <v/>
      </c>
      <c r="C166" s="23">
        <f>IF(B166="","",IFERROR(INDEX('Voluntários'!$B$2:$B$101,MATCH(B166,'Voluntários'!$A$2:$A$101,0)),"Código não cadastrado"))</f>
        <v/>
      </c>
      <c r="D166" s="23">
        <f>IF(B166="","",IFERROR(INDEX('Voluntários'!$C$2:$C$101,MATCH(B166,'Voluntários'!$A$2:$A$101,0)),""))</f>
        <v/>
      </c>
      <c r="E166" s="23">
        <f>IF(A166="","",'Disponibilidade'!F158)</f>
        <v/>
      </c>
      <c r="F166" s="23">
        <f>IF(A166="","",'Disponibilidade'!G158)</f>
        <v/>
      </c>
      <c r="G166" s="36">
        <f>IF(A166="","",'Disponibilidade'!D158)</f>
        <v/>
      </c>
      <c r="H166" s="36">
        <f>IF(A166="","",'Disponibilidade'!E158)</f>
        <v/>
      </c>
      <c r="I166" s="37">
        <f>IF(A166="","",'Disponibilidade'!I158)</f>
        <v/>
      </c>
      <c r="J166" s="26">
        <f>IF(A166="","",'Disponibilidade'!J158)</f>
        <v/>
      </c>
      <c r="K166" s="37">
        <f>IF(A166="","",'Disponibilidade'!K158)</f>
        <v/>
      </c>
      <c r="L166" s="23">
        <f>IF(A166="","",IF(OR($B$2="",$B$3="",$B$4="",$B$5="",$B$6="",$B$7="",$B$8=""),"Preencha a consulta",IF($B$4&lt;=$B$3,"Horário consultado inválido",IF(OR('Disponibilidade'!$L158&lt;&gt;"OK",IFERROR(INDEX('Voluntários'!$F$2:$F$101,MATCH(B166,'Voluntários'!$A$2:$A$101,0)),"")&lt;&gt;"OK"),"Revisar cadastro",IF(D166&lt;&gt;"Ativo","Inativo",IF('Disponibilidade'!$C158&lt;&gt;$B$9,"Fora do dia",IF(OR(G166&gt;$B$3,H166&lt;$B$4),"Fora do horário",IF(OR('Disponibilidade'!$H158&gt;$B$2,AND(I166&lt;&gt;"",I166&lt;$B$2)),"Fora da validade",IF(AND(E166&lt;&gt;$B$5,E166&lt;&gt;"Qualquer área"),"Outra preferência",IF(F166="Indisponível","Indisponível",IF(AND(F166="Talvez",$B$6="Não"),"Talvez não incluído",IF($B$7-K166&gt;$B$8,"Apto — confirmar atualização","Apto para contato"))))))))))))</f>
        <v/>
      </c>
    </row>
    <row r="167">
      <c r="A167" s="23">
        <f>IF('Disponibilidade'!A159="","",'Disponibilidade'!A159)</f>
        <v/>
      </c>
      <c r="B167" s="23">
        <f>IF(A167="","",'Disponibilidade'!B159)</f>
        <v/>
      </c>
      <c r="C167" s="23">
        <f>IF(B167="","",IFERROR(INDEX('Voluntários'!$B$2:$B$101,MATCH(B167,'Voluntários'!$A$2:$A$101,0)),"Código não cadastrado"))</f>
        <v/>
      </c>
      <c r="D167" s="23">
        <f>IF(B167="","",IFERROR(INDEX('Voluntários'!$C$2:$C$101,MATCH(B167,'Voluntários'!$A$2:$A$101,0)),""))</f>
        <v/>
      </c>
      <c r="E167" s="23">
        <f>IF(A167="","",'Disponibilidade'!F159)</f>
        <v/>
      </c>
      <c r="F167" s="23">
        <f>IF(A167="","",'Disponibilidade'!G159)</f>
        <v/>
      </c>
      <c r="G167" s="36">
        <f>IF(A167="","",'Disponibilidade'!D159)</f>
        <v/>
      </c>
      <c r="H167" s="36">
        <f>IF(A167="","",'Disponibilidade'!E159)</f>
        <v/>
      </c>
      <c r="I167" s="37">
        <f>IF(A167="","",'Disponibilidade'!I159)</f>
        <v/>
      </c>
      <c r="J167" s="26">
        <f>IF(A167="","",'Disponibilidade'!J159)</f>
        <v/>
      </c>
      <c r="K167" s="37">
        <f>IF(A167="","",'Disponibilidade'!K159)</f>
        <v/>
      </c>
      <c r="L167" s="23">
        <f>IF(A167="","",IF(OR($B$2="",$B$3="",$B$4="",$B$5="",$B$6="",$B$7="",$B$8=""),"Preencha a consulta",IF($B$4&lt;=$B$3,"Horário consultado inválido",IF(OR('Disponibilidade'!$L159&lt;&gt;"OK",IFERROR(INDEX('Voluntários'!$F$2:$F$101,MATCH(B167,'Voluntários'!$A$2:$A$101,0)),"")&lt;&gt;"OK"),"Revisar cadastro",IF(D167&lt;&gt;"Ativo","Inativo",IF('Disponibilidade'!$C159&lt;&gt;$B$9,"Fora do dia",IF(OR(G167&gt;$B$3,H167&lt;$B$4),"Fora do horário",IF(OR('Disponibilidade'!$H159&gt;$B$2,AND(I167&lt;&gt;"",I167&lt;$B$2)),"Fora da validade",IF(AND(E167&lt;&gt;$B$5,E167&lt;&gt;"Qualquer área"),"Outra preferência",IF(F167="Indisponível","Indisponível",IF(AND(F167="Talvez",$B$6="Não"),"Talvez não incluído",IF($B$7-K167&gt;$B$8,"Apto — confirmar atualização","Apto para contato"))))))))))))</f>
        <v/>
      </c>
    </row>
    <row r="168">
      <c r="A168" s="23">
        <f>IF('Disponibilidade'!A160="","",'Disponibilidade'!A160)</f>
        <v/>
      </c>
      <c r="B168" s="23">
        <f>IF(A168="","",'Disponibilidade'!B160)</f>
        <v/>
      </c>
      <c r="C168" s="23">
        <f>IF(B168="","",IFERROR(INDEX('Voluntários'!$B$2:$B$101,MATCH(B168,'Voluntários'!$A$2:$A$101,0)),"Código não cadastrado"))</f>
        <v/>
      </c>
      <c r="D168" s="23">
        <f>IF(B168="","",IFERROR(INDEX('Voluntários'!$C$2:$C$101,MATCH(B168,'Voluntários'!$A$2:$A$101,0)),""))</f>
        <v/>
      </c>
      <c r="E168" s="23">
        <f>IF(A168="","",'Disponibilidade'!F160)</f>
        <v/>
      </c>
      <c r="F168" s="23">
        <f>IF(A168="","",'Disponibilidade'!G160)</f>
        <v/>
      </c>
      <c r="G168" s="36">
        <f>IF(A168="","",'Disponibilidade'!D160)</f>
        <v/>
      </c>
      <c r="H168" s="36">
        <f>IF(A168="","",'Disponibilidade'!E160)</f>
        <v/>
      </c>
      <c r="I168" s="37">
        <f>IF(A168="","",'Disponibilidade'!I160)</f>
        <v/>
      </c>
      <c r="J168" s="26">
        <f>IF(A168="","",'Disponibilidade'!J160)</f>
        <v/>
      </c>
      <c r="K168" s="37">
        <f>IF(A168="","",'Disponibilidade'!K160)</f>
        <v/>
      </c>
      <c r="L168" s="23">
        <f>IF(A168="","",IF(OR($B$2="",$B$3="",$B$4="",$B$5="",$B$6="",$B$7="",$B$8=""),"Preencha a consulta",IF($B$4&lt;=$B$3,"Horário consultado inválido",IF(OR('Disponibilidade'!$L160&lt;&gt;"OK",IFERROR(INDEX('Voluntários'!$F$2:$F$101,MATCH(B168,'Voluntários'!$A$2:$A$101,0)),"")&lt;&gt;"OK"),"Revisar cadastro",IF(D168&lt;&gt;"Ativo","Inativo",IF('Disponibilidade'!$C160&lt;&gt;$B$9,"Fora do dia",IF(OR(G168&gt;$B$3,H168&lt;$B$4),"Fora do horário",IF(OR('Disponibilidade'!$H160&gt;$B$2,AND(I168&lt;&gt;"",I168&lt;$B$2)),"Fora da validade",IF(AND(E168&lt;&gt;$B$5,E168&lt;&gt;"Qualquer área"),"Outra preferência",IF(F168="Indisponível","Indisponível",IF(AND(F168="Talvez",$B$6="Não"),"Talvez não incluído",IF($B$7-K168&gt;$B$8,"Apto — confirmar atualização","Apto para contato"))))))))))))</f>
        <v/>
      </c>
    </row>
    <row r="169">
      <c r="A169" s="23">
        <f>IF('Disponibilidade'!A161="","",'Disponibilidade'!A161)</f>
        <v/>
      </c>
      <c r="B169" s="23">
        <f>IF(A169="","",'Disponibilidade'!B161)</f>
        <v/>
      </c>
      <c r="C169" s="23">
        <f>IF(B169="","",IFERROR(INDEX('Voluntários'!$B$2:$B$101,MATCH(B169,'Voluntários'!$A$2:$A$101,0)),"Código não cadastrado"))</f>
        <v/>
      </c>
      <c r="D169" s="23">
        <f>IF(B169="","",IFERROR(INDEX('Voluntários'!$C$2:$C$101,MATCH(B169,'Voluntários'!$A$2:$A$101,0)),""))</f>
        <v/>
      </c>
      <c r="E169" s="23">
        <f>IF(A169="","",'Disponibilidade'!F161)</f>
        <v/>
      </c>
      <c r="F169" s="23">
        <f>IF(A169="","",'Disponibilidade'!G161)</f>
        <v/>
      </c>
      <c r="G169" s="36">
        <f>IF(A169="","",'Disponibilidade'!D161)</f>
        <v/>
      </c>
      <c r="H169" s="36">
        <f>IF(A169="","",'Disponibilidade'!E161)</f>
        <v/>
      </c>
      <c r="I169" s="37">
        <f>IF(A169="","",'Disponibilidade'!I161)</f>
        <v/>
      </c>
      <c r="J169" s="26">
        <f>IF(A169="","",'Disponibilidade'!J161)</f>
        <v/>
      </c>
      <c r="K169" s="37">
        <f>IF(A169="","",'Disponibilidade'!K161)</f>
        <v/>
      </c>
      <c r="L169" s="23">
        <f>IF(A169="","",IF(OR($B$2="",$B$3="",$B$4="",$B$5="",$B$6="",$B$7="",$B$8=""),"Preencha a consulta",IF($B$4&lt;=$B$3,"Horário consultado inválido",IF(OR('Disponibilidade'!$L161&lt;&gt;"OK",IFERROR(INDEX('Voluntários'!$F$2:$F$101,MATCH(B169,'Voluntários'!$A$2:$A$101,0)),"")&lt;&gt;"OK"),"Revisar cadastro",IF(D169&lt;&gt;"Ativo","Inativo",IF('Disponibilidade'!$C161&lt;&gt;$B$9,"Fora do dia",IF(OR(G169&gt;$B$3,H169&lt;$B$4),"Fora do horário",IF(OR('Disponibilidade'!$H161&gt;$B$2,AND(I169&lt;&gt;"",I169&lt;$B$2)),"Fora da validade",IF(AND(E169&lt;&gt;$B$5,E169&lt;&gt;"Qualquer área"),"Outra preferência",IF(F169="Indisponível","Indisponível",IF(AND(F169="Talvez",$B$6="Não"),"Talvez não incluído",IF($B$7-K169&gt;$B$8,"Apto — confirmar atualização","Apto para contato"))))))))))))</f>
        <v/>
      </c>
    </row>
    <row r="170">
      <c r="A170" s="23">
        <f>IF('Disponibilidade'!A162="","",'Disponibilidade'!A162)</f>
        <v/>
      </c>
      <c r="B170" s="23">
        <f>IF(A170="","",'Disponibilidade'!B162)</f>
        <v/>
      </c>
      <c r="C170" s="23">
        <f>IF(B170="","",IFERROR(INDEX('Voluntários'!$B$2:$B$101,MATCH(B170,'Voluntários'!$A$2:$A$101,0)),"Código não cadastrado"))</f>
        <v/>
      </c>
      <c r="D170" s="23">
        <f>IF(B170="","",IFERROR(INDEX('Voluntários'!$C$2:$C$101,MATCH(B170,'Voluntários'!$A$2:$A$101,0)),""))</f>
        <v/>
      </c>
      <c r="E170" s="23">
        <f>IF(A170="","",'Disponibilidade'!F162)</f>
        <v/>
      </c>
      <c r="F170" s="23">
        <f>IF(A170="","",'Disponibilidade'!G162)</f>
        <v/>
      </c>
      <c r="G170" s="36">
        <f>IF(A170="","",'Disponibilidade'!D162)</f>
        <v/>
      </c>
      <c r="H170" s="36">
        <f>IF(A170="","",'Disponibilidade'!E162)</f>
        <v/>
      </c>
      <c r="I170" s="37">
        <f>IF(A170="","",'Disponibilidade'!I162)</f>
        <v/>
      </c>
      <c r="J170" s="26">
        <f>IF(A170="","",'Disponibilidade'!J162)</f>
        <v/>
      </c>
      <c r="K170" s="37">
        <f>IF(A170="","",'Disponibilidade'!K162)</f>
        <v/>
      </c>
      <c r="L170" s="23">
        <f>IF(A170="","",IF(OR($B$2="",$B$3="",$B$4="",$B$5="",$B$6="",$B$7="",$B$8=""),"Preencha a consulta",IF($B$4&lt;=$B$3,"Horário consultado inválido",IF(OR('Disponibilidade'!$L162&lt;&gt;"OK",IFERROR(INDEX('Voluntários'!$F$2:$F$101,MATCH(B170,'Voluntários'!$A$2:$A$101,0)),"")&lt;&gt;"OK"),"Revisar cadastro",IF(D170&lt;&gt;"Ativo","Inativo",IF('Disponibilidade'!$C162&lt;&gt;$B$9,"Fora do dia",IF(OR(G170&gt;$B$3,H170&lt;$B$4),"Fora do horário",IF(OR('Disponibilidade'!$H162&gt;$B$2,AND(I170&lt;&gt;"",I170&lt;$B$2)),"Fora da validade",IF(AND(E170&lt;&gt;$B$5,E170&lt;&gt;"Qualquer área"),"Outra preferência",IF(F170="Indisponível","Indisponível",IF(AND(F170="Talvez",$B$6="Não"),"Talvez não incluído",IF($B$7-K170&gt;$B$8,"Apto — confirmar atualização","Apto para contato"))))))))))))</f>
        <v/>
      </c>
    </row>
    <row r="171">
      <c r="A171" s="23">
        <f>IF('Disponibilidade'!A163="","",'Disponibilidade'!A163)</f>
        <v/>
      </c>
      <c r="B171" s="23">
        <f>IF(A171="","",'Disponibilidade'!B163)</f>
        <v/>
      </c>
      <c r="C171" s="23">
        <f>IF(B171="","",IFERROR(INDEX('Voluntários'!$B$2:$B$101,MATCH(B171,'Voluntários'!$A$2:$A$101,0)),"Código não cadastrado"))</f>
        <v/>
      </c>
      <c r="D171" s="23">
        <f>IF(B171="","",IFERROR(INDEX('Voluntários'!$C$2:$C$101,MATCH(B171,'Voluntários'!$A$2:$A$101,0)),""))</f>
        <v/>
      </c>
      <c r="E171" s="23">
        <f>IF(A171="","",'Disponibilidade'!F163)</f>
        <v/>
      </c>
      <c r="F171" s="23">
        <f>IF(A171="","",'Disponibilidade'!G163)</f>
        <v/>
      </c>
      <c r="G171" s="36">
        <f>IF(A171="","",'Disponibilidade'!D163)</f>
        <v/>
      </c>
      <c r="H171" s="36">
        <f>IF(A171="","",'Disponibilidade'!E163)</f>
        <v/>
      </c>
      <c r="I171" s="37">
        <f>IF(A171="","",'Disponibilidade'!I163)</f>
        <v/>
      </c>
      <c r="J171" s="26">
        <f>IF(A171="","",'Disponibilidade'!J163)</f>
        <v/>
      </c>
      <c r="K171" s="37">
        <f>IF(A171="","",'Disponibilidade'!K163)</f>
        <v/>
      </c>
      <c r="L171" s="23">
        <f>IF(A171="","",IF(OR($B$2="",$B$3="",$B$4="",$B$5="",$B$6="",$B$7="",$B$8=""),"Preencha a consulta",IF($B$4&lt;=$B$3,"Horário consultado inválido",IF(OR('Disponibilidade'!$L163&lt;&gt;"OK",IFERROR(INDEX('Voluntários'!$F$2:$F$101,MATCH(B171,'Voluntários'!$A$2:$A$101,0)),"")&lt;&gt;"OK"),"Revisar cadastro",IF(D171&lt;&gt;"Ativo","Inativo",IF('Disponibilidade'!$C163&lt;&gt;$B$9,"Fora do dia",IF(OR(G171&gt;$B$3,H171&lt;$B$4),"Fora do horário",IF(OR('Disponibilidade'!$H163&gt;$B$2,AND(I171&lt;&gt;"",I171&lt;$B$2)),"Fora da validade",IF(AND(E171&lt;&gt;$B$5,E171&lt;&gt;"Qualquer área"),"Outra preferência",IF(F171="Indisponível","Indisponível",IF(AND(F171="Talvez",$B$6="Não"),"Talvez não incluído",IF($B$7-K171&gt;$B$8,"Apto — confirmar atualização","Apto para contato"))))))))))))</f>
        <v/>
      </c>
    </row>
    <row r="172">
      <c r="A172" s="23">
        <f>IF('Disponibilidade'!A164="","",'Disponibilidade'!A164)</f>
        <v/>
      </c>
      <c r="B172" s="23">
        <f>IF(A172="","",'Disponibilidade'!B164)</f>
        <v/>
      </c>
      <c r="C172" s="23">
        <f>IF(B172="","",IFERROR(INDEX('Voluntários'!$B$2:$B$101,MATCH(B172,'Voluntários'!$A$2:$A$101,0)),"Código não cadastrado"))</f>
        <v/>
      </c>
      <c r="D172" s="23">
        <f>IF(B172="","",IFERROR(INDEX('Voluntários'!$C$2:$C$101,MATCH(B172,'Voluntários'!$A$2:$A$101,0)),""))</f>
        <v/>
      </c>
      <c r="E172" s="23">
        <f>IF(A172="","",'Disponibilidade'!F164)</f>
        <v/>
      </c>
      <c r="F172" s="23">
        <f>IF(A172="","",'Disponibilidade'!G164)</f>
        <v/>
      </c>
      <c r="G172" s="36">
        <f>IF(A172="","",'Disponibilidade'!D164)</f>
        <v/>
      </c>
      <c r="H172" s="36">
        <f>IF(A172="","",'Disponibilidade'!E164)</f>
        <v/>
      </c>
      <c r="I172" s="37">
        <f>IF(A172="","",'Disponibilidade'!I164)</f>
        <v/>
      </c>
      <c r="J172" s="26">
        <f>IF(A172="","",'Disponibilidade'!J164)</f>
        <v/>
      </c>
      <c r="K172" s="37">
        <f>IF(A172="","",'Disponibilidade'!K164)</f>
        <v/>
      </c>
      <c r="L172" s="23">
        <f>IF(A172="","",IF(OR($B$2="",$B$3="",$B$4="",$B$5="",$B$6="",$B$7="",$B$8=""),"Preencha a consulta",IF($B$4&lt;=$B$3,"Horário consultado inválido",IF(OR('Disponibilidade'!$L164&lt;&gt;"OK",IFERROR(INDEX('Voluntários'!$F$2:$F$101,MATCH(B172,'Voluntários'!$A$2:$A$101,0)),"")&lt;&gt;"OK"),"Revisar cadastro",IF(D172&lt;&gt;"Ativo","Inativo",IF('Disponibilidade'!$C164&lt;&gt;$B$9,"Fora do dia",IF(OR(G172&gt;$B$3,H172&lt;$B$4),"Fora do horário",IF(OR('Disponibilidade'!$H164&gt;$B$2,AND(I172&lt;&gt;"",I172&lt;$B$2)),"Fora da validade",IF(AND(E172&lt;&gt;$B$5,E172&lt;&gt;"Qualquer área"),"Outra preferência",IF(F172="Indisponível","Indisponível",IF(AND(F172="Talvez",$B$6="Não"),"Talvez não incluído",IF($B$7-K172&gt;$B$8,"Apto — confirmar atualização","Apto para contato"))))))))))))</f>
        <v/>
      </c>
    </row>
    <row r="173">
      <c r="A173" s="23">
        <f>IF('Disponibilidade'!A165="","",'Disponibilidade'!A165)</f>
        <v/>
      </c>
      <c r="B173" s="23">
        <f>IF(A173="","",'Disponibilidade'!B165)</f>
        <v/>
      </c>
      <c r="C173" s="23">
        <f>IF(B173="","",IFERROR(INDEX('Voluntários'!$B$2:$B$101,MATCH(B173,'Voluntários'!$A$2:$A$101,0)),"Código não cadastrado"))</f>
        <v/>
      </c>
      <c r="D173" s="23">
        <f>IF(B173="","",IFERROR(INDEX('Voluntários'!$C$2:$C$101,MATCH(B173,'Voluntários'!$A$2:$A$101,0)),""))</f>
        <v/>
      </c>
      <c r="E173" s="23">
        <f>IF(A173="","",'Disponibilidade'!F165)</f>
        <v/>
      </c>
      <c r="F173" s="23">
        <f>IF(A173="","",'Disponibilidade'!G165)</f>
        <v/>
      </c>
      <c r="G173" s="36">
        <f>IF(A173="","",'Disponibilidade'!D165)</f>
        <v/>
      </c>
      <c r="H173" s="36">
        <f>IF(A173="","",'Disponibilidade'!E165)</f>
        <v/>
      </c>
      <c r="I173" s="37">
        <f>IF(A173="","",'Disponibilidade'!I165)</f>
        <v/>
      </c>
      <c r="J173" s="26">
        <f>IF(A173="","",'Disponibilidade'!J165)</f>
        <v/>
      </c>
      <c r="K173" s="37">
        <f>IF(A173="","",'Disponibilidade'!K165)</f>
        <v/>
      </c>
      <c r="L173" s="23">
        <f>IF(A173="","",IF(OR($B$2="",$B$3="",$B$4="",$B$5="",$B$6="",$B$7="",$B$8=""),"Preencha a consulta",IF($B$4&lt;=$B$3,"Horário consultado inválido",IF(OR('Disponibilidade'!$L165&lt;&gt;"OK",IFERROR(INDEX('Voluntários'!$F$2:$F$101,MATCH(B173,'Voluntários'!$A$2:$A$101,0)),"")&lt;&gt;"OK"),"Revisar cadastro",IF(D173&lt;&gt;"Ativo","Inativo",IF('Disponibilidade'!$C165&lt;&gt;$B$9,"Fora do dia",IF(OR(G173&gt;$B$3,H173&lt;$B$4),"Fora do horário",IF(OR('Disponibilidade'!$H165&gt;$B$2,AND(I173&lt;&gt;"",I173&lt;$B$2)),"Fora da validade",IF(AND(E173&lt;&gt;$B$5,E173&lt;&gt;"Qualquer área"),"Outra preferência",IF(F173="Indisponível","Indisponível",IF(AND(F173="Talvez",$B$6="Não"),"Talvez não incluído",IF($B$7-K173&gt;$B$8,"Apto — confirmar atualização","Apto para contato"))))))))))))</f>
        <v/>
      </c>
    </row>
    <row r="174">
      <c r="A174" s="23">
        <f>IF('Disponibilidade'!A166="","",'Disponibilidade'!A166)</f>
        <v/>
      </c>
      <c r="B174" s="23">
        <f>IF(A174="","",'Disponibilidade'!B166)</f>
        <v/>
      </c>
      <c r="C174" s="23">
        <f>IF(B174="","",IFERROR(INDEX('Voluntários'!$B$2:$B$101,MATCH(B174,'Voluntários'!$A$2:$A$101,0)),"Código não cadastrado"))</f>
        <v/>
      </c>
      <c r="D174" s="23">
        <f>IF(B174="","",IFERROR(INDEX('Voluntários'!$C$2:$C$101,MATCH(B174,'Voluntários'!$A$2:$A$101,0)),""))</f>
        <v/>
      </c>
      <c r="E174" s="23">
        <f>IF(A174="","",'Disponibilidade'!F166)</f>
        <v/>
      </c>
      <c r="F174" s="23">
        <f>IF(A174="","",'Disponibilidade'!G166)</f>
        <v/>
      </c>
      <c r="G174" s="36">
        <f>IF(A174="","",'Disponibilidade'!D166)</f>
        <v/>
      </c>
      <c r="H174" s="36">
        <f>IF(A174="","",'Disponibilidade'!E166)</f>
        <v/>
      </c>
      <c r="I174" s="37">
        <f>IF(A174="","",'Disponibilidade'!I166)</f>
        <v/>
      </c>
      <c r="J174" s="26">
        <f>IF(A174="","",'Disponibilidade'!J166)</f>
        <v/>
      </c>
      <c r="K174" s="37">
        <f>IF(A174="","",'Disponibilidade'!K166)</f>
        <v/>
      </c>
      <c r="L174" s="23">
        <f>IF(A174="","",IF(OR($B$2="",$B$3="",$B$4="",$B$5="",$B$6="",$B$7="",$B$8=""),"Preencha a consulta",IF($B$4&lt;=$B$3,"Horário consultado inválido",IF(OR('Disponibilidade'!$L166&lt;&gt;"OK",IFERROR(INDEX('Voluntários'!$F$2:$F$101,MATCH(B174,'Voluntários'!$A$2:$A$101,0)),"")&lt;&gt;"OK"),"Revisar cadastro",IF(D174&lt;&gt;"Ativo","Inativo",IF('Disponibilidade'!$C166&lt;&gt;$B$9,"Fora do dia",IF(OR(G174&gt;$B$3,H174&lt;$B$4),"Fora do horário",IF(OR('Disponibilidade'!$H166&gt;$B$2,AND(I174&lt;&gt;"",I174&lt;$B$2)),"Fora da validade",IF(AND(E174&lt;&gt;$B$5,E174&lt;&gt;"Qualquer área"),"Outra preferência",IF(F174="Indisponível","Indisponível",IF(AND(F174="Talvez",$B$6="Não"),"Talvez não incluído",IF($B$7-K174&gt;$B$8,"Apto — confirmar atualização","Apto para contato"))))))))))))</f>
        <v/>
      </c>
    </row>
    <row r="175">
      <c r="A175" s="23">
        <f>IF('Disponibilidade'!A167="","",'Disponibilidade'!A167)</f>
        <v/>
      </c>
      <c r="B175" s="23">
        <f>IF(A175="","",'Disponibilidade'!B167)</f>
        <v/>
      </c>
      <c r="C175" s="23">
        <f>IF(B175="","",IFERROR(INDEX('Voluntários'!$B$2:$B$101,MATCH(B175,'Voluntários'!$A$2:$A$101,0)),"Código não cadastrado"))</f>
        <v/>
      </c>
      <c r="D175" s="23">
        <f>IF(B175="","",IFERROR(INDEX('Voluntários'!$C$2:$C$101,MATCH(B175,'Voluntários'!$A$2:$A$101,0)),""))</f>
        <v/>
      </c>
      <c r="E175" s="23">
        <f>IF(A175="","",'Disponibilidade'!F167)</f>
        <v/>
      </c>
      <c r="F175" s="23">
        <f>IF(A175="","",'Disponibilidade'!G167)</f>
        <v/>
      </c>
      <c r="G175" s="36">
        <f>IF(A175="","",'Disponibilidade'!D167)</f>
        <v/>
      </c>
      <c r="H175" s="36">
        <f>IF(A175="","",'Disponibilidade'!E167)</f>
        <v/>
      </c>
      <c r="I175" s="37">
        <f>IF(A175="","",'Disponibilidade'!I167)</f>
        <v/>
      </c>
      <c r="J175" s="26">
        <f>IF(A175="","",'Disponibilidade'!J167)</f>
        <v/>
      </c>
      <c r="K175" s="37">
        <f>IF(A175="","",'Disponibilidade'!K167)</f>
        <v/>
      </c>
      <c r="L175" s="23">
        <f>IF(A175="","",IF(OR($B$2="",$B$3="",$B$4="",$B$5="",$B$6="",$B$7="",$B$8=""),"Preencha a consulta",IF($B$4&lt;=$B$3,"Horário consultado inválido",IF(OR('Disponibilidade'!$L167&lt;&gt;"OK",IFERROR(INDEX('Voluntários'!$F$2:$F$101,MATCH(B175,'Voluntários'!$A$2:$A$101,0)),"")&lt;&gt;"OK"),"Revisar cadastro",IF(D175&lt;&gt;"Ativo","Inativo",IF('Disponibilidade'!$C167&lt;&gt;$B$9,"Fora do dia",IF(OR(G175&gt;$B$3,H175&lt;$B$4),"Fora do horário",IF(OR('Disponibilidade'!$H167&gt;$B$2,AND(I175&lt;&gt;"",I175&lt;$B$2)),"Fora da validade",IF(AND(E175&lt;&gt;$B$5,E175&lt;&gt;"Qualquer área"),"Outra preferência",IF(F175="Indisponível","Indisponível",IF(AND(F175="Talvez",$B$6="Não"),"Talvez não incluído",IF($B$7-K175&gt;$B$8,"Apto — confirmar atualização","Apto para contato"))))))))))))</f>
        <v/>
      </c>
    </row>
    <row r="176">
      <c r="A176" s="23">
        <f>IF('Disponibilidade'!A168="","",'Disponibilidade'!A168)</f>
        <v/>
      </c>
      <c r="B176" s="23">
        <f>IF(A176="","",'Disponibilidade'!B168)</f>
        <v/>
      </c>
      <c r="C176" s="23">
        <f>IF(B176="","",IFERROR(INDEX('Voluntários'!$B$2:$B$101,MATCH(B176,'Voluntários'!$A$2:$A$101,0)),"Código não cadastrado"))</f>
        <v/>
      </c>
      <c r="D176" s="23">
        <f>IF(B176="","",IFERROR(INDEX('Voluntários'!$C$2:$C$101,MATCH(B176,'Voluntários'!$A$2:$A$101,0)),""))</f>
        <v/>
      </c>
      <c r="E176" s="23">
        <f>IF(A176="","",'Disponibilidade'!F168)</f>
        <v/>
      </c>
      <c r="F176" s="23">
        <f>IF(A176="","",'Disponibilidade'!G168)</f>
        <v/>
      </c>
      <c r="G176" s="36">
        <f>IF(A176="","",'Disponibilidade'!D168)</f>
        <v/>
      </c>
      <c r="H176" s="36">
        <f>IF(A176="","",'Disponibilidade'!E168)</f>
        <v/>
      </c>
      <c r="I176" s="37">
        <f>IF(A176="","",'Disponibilidade'!I168)</f>
        <v/>
      </c>
      <c r="J176" s="26">
        <f>IF(A176="","",'Disponibilidade'!J168)</f>
        <v/>
      </c>
      <c r="K176" s="37">
        <f>IF(A176="","",'Disponibilidade'!K168)</f>
        <v/>
      </c>
      <c r="L176" s="23">
        <f>IF(A176="","",IF(OR($B$2="",$B$3="",$B$4="",$B$5="",$B$6="",$B$7="",$B$8=""),"Preencha a consulta",IF($B$4&lt;=$B$3,"Horário consultado inválido",IF(OR('Disponibilidade'!$L168&lt;&gt;"OK",IFERROR(INDEX('Voluntários'!$F$2:$F$101,MATCH(B176,'Voluntários'!$A$2:$A$101,0)),"")&lt;&gt;"OK"),"Revisar cadastro",IF(D176&lt;&gt;"Ativo","Inativo",IF('Disponibilidade'!$C168&lt;&gt;$B$9,"Fora do dia",IF(OR(G176&gt;$B$3,H176&lt;$B$4),"Fora do horário",IF(OR('Disponibilidade'!$H168&gt;$B$2,AND(I176&lt;&gt;"",I176&lt;$B$2)),"Fora da validade",IF(AND(E176&lt;&gt;$B$5,E176&lt;&gt;"Qualquer área"),"Outra preferência",IF(F176="Indisponível","Indisponível",IF(AND(F176="Talvez",$B$6="Não"),"Talvez não incluído",IF($B$7-K176&gt;$B$8,"Apto — confirmar atualização","Apto para contato"))))))))))))</f>
        <v/>
      </c>
    </row>
    <row r="177">
      <c r="A177" s="23">
        <f>IF('Disponibilidade'!A169="","",'Disponibilidade'!A169)</f>
        <v/>
      </c>
      <c r="B177" s="23">
        <f>IF(A177="","",'Disponibilidade'!B169)</f>
        <v/>
      </c>
      <c r="C177" s="23">
        <f>IF(B177="","",IFERROR(INDEX('Voluntários'!$B$2:$B$101,MATCH(B177,'Voluntários'!$A$2:$A$101,0)),"Código não cadastrado"))</f>
        <v/>
      </c>
      <c r="D177" s="23">
        <f>IF(B177="","",IFERROR(INDEX('Voluntários'!$C$2:$C$101,MATCH(B177,'Voluntários'!$A$2:$A$101,0)),""))</f>
        <v/>
      </c>
      <c r="E177" s="23">
        <f>IF(A177="","",'Disponibilidade'!F169)</f>
        <v/>
      </c>
      <c r="F177" s="23">
        <f>IF(A177="","",'Disponibilidade'!G169)</f>
        <v/>
      </c>
      <c r="G177" s="36">
        <f>IF(A177="","",'Disponibilidade'!D169)</f>
        <v/>
      </c>
      <c r="H177" s="36">
        <f>IF(A177="","",'Disponibilidade'!E169)</f>
        <v/>
      </c>
      <c r="I177" s="37">
        <f>IF(A177="","",'Disponibilidade'!I169)</f>
        <v/>
      </c>
      <c r="J177" s="26">
        <f>IF(A177="","",'Disponibilidade'!J169)</f>
        <v/>
      </c>
      <c r="K177" s="37">
        <f>IF(A177="","",'Disponibilidade'!K169)</f>
        <v/>
      </c>
      <c r="L177" s="23">
        <f>IF(A177="","",IF(OR($B$2="",$B$3="",$B$4="",$B$5="",$B$6="",$B$7="",$B$8=""),"Preencha a consulta",IF($B$4&lt;=$B$3,"Horário consultado inválido",IF(OR('Disponibilidade'!$L169&lt;&gt;"OK",IFERROR(INDEX('Voluntários'!$F$2:$F$101,MATCH(B177,'Voluntários'!$A$2:$A$101,0)),"")&lt;&gt;"OK"),"Revisar cadastro",IF(D177&lt;&gt;"Ativo","Inativo",IF('Disponibilidade'!$C169&lt;&gt;$B$9,"Fora do dia",IF(OR(G177&gt;$B$3,H177&lt;$B$4),"Fora do horário",IF(OR('Disponibilidade'!$H169&gt;$B$2,AND(I177&lt;&gt;"",I177&lt;$B$2)),"Fora da validade",IF(AND(E177&lt;&gt;$B$5,E177&lt;&gt;"Qualquer área"),"Outra preferência",IF(F177="Indisponível","Indisponível",IF(AND(F177="Talvez",$B$6="Não"),"Talvez não incluído",IF($B$7-K177&gt;$B$8,"Apto — confirmar atualização","Apto para contato"))))))))))))</f>
        <v/>
      </c>
    </row>
    <row r="178">
      <c r="A178" s="23">
        <f>IF('Disponibilidade'!A170="","",'Disponibilidade'!A170)</f>
        <v/>
      </c>
      <c r="B178" s="23">
        <f>IF(A178="","",'Disponibilidade'!B170)</f>
        <v/>
      </c>
      <c r="C178" s="23">
        <f>IF(B178="","",IFERROR(INDEX('Voluntários'!$B$2:$B$101,MATCH(B178,'Voluntários'!$A$2:$A$101,0)),"Código não cadastrado"))</f>
        <v/>
      </c>
      <c r="D178" s="23">
        <f>IF(B178="","",IFERROR(INDEX('Voluntários'!$C$2:$C$101,MATCH(B178,'Voluntários'!$A$2:$A$101,0)),""))</f>
        <v/>
      </c>
      <c r="E178" s="23">
        <f>IF(A178="","",'Disponibilidade'!F170)</f>
        <v/>
      </c>
      <c r="F178" s="23">
        <f>IF(A178="","",'Disponibilidade'!G170)</f>
        <v/>
      </c>
      <c r="G178" s="36">
        <f>IF(A178="","",'Disponibilidade'!D170)</f>
        <v/>
      </c>
      <c r="H178" s="36">
        <f>IF(A178="","",'Disponibilidade'!E170)</f>
        <v/>
      </c>
      <c r="I178" s="37">
        <f>IF(A178="","",'Disponibilidade'!I170)</f>
        <v/>
      </c>
      <c r="J178" s="26">
        <f>IF(A178="","",'Disponibilidade'!J170)</f>
        <v/>
      </c>
      <c r="K178" s="37">
        <f>IF(A178="","",'Disponibilidade'!K170)</f>
        <v/>
      </c>
      <c r="L178" s="23">
        <f>IF(A178="","",IF(OR($B$2="",$B$3="",$B$4="",$B$5="",$B$6="",$B$7="",$B$8=""),"Preencha a consulta",IF($B$4&lt;=$B$3,"Horário consultado inválido",IF(OR('Disponibilidade'!$L170&lt;&gt;"OK",IFERROR(INDEX('Voluntários'!$F$2:$F$101,MATCH(B178,'Voluntários'!$A$2:$A$101,0)),"")&lt;&gt;"OK"),"Revisar cadastro",IF(D178&lt;&gt;"Ativo","Inativo",IF('Disponibilidade'!$C170&lt;&gt;$B$9,"Fora do dia",IF(OR(G178&gt;$B$3,H178&lt;$B$4),"Fora do horário",IF(OR('Disponibilidade'!$H170&gt;$B$2,AND(I178&lt;&gt;"",I178&lt;$B$2)),"Fora da validade",IF(AND(E178&lt;&gt;$B$5,E178&lt;&gt;"Qualquer área"),"Outra preferência",IF(F178="Indisponível","Indisponível",IF(AND(F178="Talvez",$B$6="Não"),"Talvez não incluído",IF($B$7-K178&gt;$B$8,"Apto — confirmar atualização","Apto para contato"))))))))))))</f>
        <v/>
      </c>
    </row>
    <row r="179">
      <c r="A179" s="23">
        <f>IF('Disponibilidade'!A171="","",'Disponibilidade'!A171)</f>
        <v/>
      </c>
      <c r="B179" s="23">
        <f>IF(A179="","",'Disponibilidade'!B171)</f>
        <v/>
      </c>
      <c r="C179" s="23">
        <f>IF(B179="","",IFERROR(INDEX('Voluntários'!$B$2:$B$101,MATCH(B179,'Voluntários'!$A$2:$A$101,0)),"Código não cadastrado"))</f>
        <v/>
      </c>
      <c r="D179" s="23">
        <f>IF(B179="","",IFERROR(INDEX('Voluntários'!$C$2:$C$101,MATCH(B179,'Voluntários'!$A$2:$A$101,0)),""))</f>
        <v/>
      </c>
      <c r="E179" s="23">
        <f>IF(A179="","",'Disponibilidade'!F171)</f>
        <v/>
      </c>
      <c r="F179" s="23">
        <f>IF(A179="","",'Disponibilidade'!G171)</f>
        <v/>
      </c>
      <c r="G179" s="36">
        <f>IF(A179="","",'Disponibilidade'!D171)</f>
        <v/>
      </c>
      <c r="H179" s="36">
        <f>IF(A179="","",'Disponibilidade'!E171)</f>
        <v/>
      </c>
      <c r="I179" s="37">
        <f>IF(A179="","",'Disponibilidade'!I171)</f>
        <v/>
      </c>
      <c r="J179" s="26">
        <f>IF(A179="","",'Disponibilidade'!J171)</f>
        <v/>
      </c>
      <c r="K179" s="37">
        <f>IF(A179="","",'Disponibilidade'!K171)</f>
        <v/>
      </c>
      <c r="L179" s="23">
        <f>IF(A179="","",IF(OR($B$2="",$B$3="",$B$4="",$B$5="",$B$6="",$B$7="",$B$8=""),"Preencha a consulta",IF($B$4&lt;=$B$3,"Horário consultado inválido",IF(OR('Disponibilidade'!$L171&lt;&gt;"OK",IFERROR(INDEX('Voluntários'!$F$2:$F$101,MATCH(B179,'Voluntários'!$A$2:$A$101,0)),"")&lt;&gt;"OK"),"Revisar cadastro",IF(D179&lt;&gt;"Ativo","Inativo",IF('Disponibilidade'!$C171&lt;&gt;$B$9,"Fora do dia",IF(OR(G179&gt;$B$3,H179&lt;$B$4),"Fora do horário",IF(OR('Disponibilidade'!$H171&gt;$B$2,AND(I179&lt;&gt;"",I179&lt;$B$2)),"Fora da validade",IF(AND(E179&lt;&gt;$B$5,E179&lt;&gt;"Qualquer área"),"Outra preferência",IF(F179="Indisponível","Indisponível",IF(AND(F179="Talvez",$B$6="Não"),"Talvez não incluído",IF($B$7-K179&gt;$B$8,"Apto — confirmar atualização","Apto para contato"))))))))))))</f>
        <v/>
      </c>
    </row>
    <row r="180">
      <c r="A180" s="23">
        <f>IF('Disponibilidade'!A172="","",'Disponibilidade'!A172)</f>
        <v/>
      </c>
      <c r="B180" s="23">
        <f>IF(A180="","",'Disponibilidade'!B172)</f>
        <v/>
      </c>
      <c r="C180" s="23">
        <f>IF(B180="","",IFERROR(INDEX('Voluntários'!$B$2:$B$101,MATCH(B180,'Voluntários'!$A$2:$A$101,0)),"Código não cadastrado"))</f>
        <v/>
      </c>
      <c r="D180" s="23">
        <f>IF(B180="","",IFERROR(INDEX('Voluntários'!$C$2:$C$101,MATCH(B180,'Voluntários'!$A$2:$A$101,0)),""))</f>
        <v/>
      </c>
      <c r="E180" s="23">
        <f>IF(A180="","",'Disponibilidade'!F172)</f>
        <v/>
      </c>
      <c r="F180" s="23">
        <f>IF(A180="","",'Disponibilidade'!G172)</f>
        <v/>
      </c>
      <c r="G180" s="36">
        <f>IF(A180="","",'Disponibilidade'!D172)</f>
        <v/>
      </c>
      <c r="H180" s="36">
        <f>IF(A180="","",'Disponibilidade'!E172)</f>
        <v/>
      </c>
      <c r="I180" s="37">
        <f>IF(A180="","",'Disponibilidade'!I172)</f>
        <v/>
      </c>
      <c r="J180" s="26">
        <f>IF(A180="","",'Disponibilidade'!J172)</f>
        <v/>
      </c>
      <c r="K180" s="37">
        <f>IF(A180="","",'Disponibilidade'!K172)</f>
        <v/>
      </c>
      <c r="L180" s="23">
        <f>IF(A180="","",IF(OR($B$2="",$B$3="",$B$4="",$B$5="",$B$6="",$B$7="",$B$8=""),"Preencha a consulta",IF($B$4&lt;=$B$3,"Horário consultado inválido",IF(OR('Disponibilidade'!$L172&lt;&gt;"OK",IFERROR(INDEX('Voluntários'!$F$2:$F$101,MATCH(B180,'Voluntários'!$A$2:$A$101,0)),"")&lt;&gt;"OK"),"Revisar cadastro",IF(D180&lt;&gt;"Ativo","Inativo",IF('Disponibilidade'!$C172&lt;&gt;$B$9,"Fora do dia",IF(OR(G180&gt;$B$3,H180&lt;$B$4),"Fora do horário",IF(OR('Disponibilidade'!$H172&gt;$B$2,AND(I180&lt;&gt;"",I180&lt;$B$2)),"Fora da validade",IF(AND(E180&lt;&gt;$B$5,E180&lt;&gt;"Qualquer área"),"Outra preferência",IF(F180="Indisponível","Indisponível",IF(AND(F180="Talvez",$B$6="Não"),"Talvez não incluído",IF($B$7-K180&gt;$B$8,"Apto — confirmar atualização","Apto para contato"))))))))))))</f>
        <v/>
      </c>
    </row>
    <row r="181">
      <c r="A181" s="23">
        <f>IF('Disponibilidade'!A173="","",'Disponibilidade'!A173)</f>
        <v/>
      </c>
      <c r="B181" s="23">
        <f>IF(A181="","",'Disponibilidade'!B173)</f>
        <v/>
      </c>
      <c r="C181" s="23">
        <f>IF(B181="","",IFERROR(INDEX('Voluntários'!$B$2:$B$101,MATCH(B181,'Voluntários'!$A$2:$A$101,0)),"Código não cadastrado"))</f>
        <v/>
      </c>
      <c r="D181" s="23">
        <f>IF(B181="","",IFERROR(INDEX('Voluntários'!$C$2:$C$101,MATCH(B181,'Voluntários'!$A$2:$A$101,0)),""))</f>
        <v/>
      </c>
      <c r="E181" s="23">
        <f>IF(A181="","",'Disponibilidade'!F173)</f>
        <v/>
      </c>
      <c r="F181" s="23">
        <f>IF(A181="","",'Disponibilidade'!G173)</f>
        <v/>
      </c>
      <c r="G181" s="36">
        <f>IF(A181="","",'Disponibilidade'!D173)</f>
        <v/>
      </c>
      <c r="H181" s="36">
        <f>IF(A181="","",'Disponibilidade'!E173)</f>
        <v/>
      </c>
      <c r="I181" s="37">
        <f>IF(A181="","",'Disponibilidade'!I173)</f>
        <v/>
      </c>
      <c r="J181" s="26">
        <f>IF(A181="","",'Disponibilidade'!J173)</f>
        <v/>
      </c>
      <c r="K181" s="37">
        <f>IF(A181="","",'Disponibilidade'!K173)</f>
        <v/>
      </c>
      <c r="L181" s="23">
        <f>IF(A181="","",IF(OR($B$2="",$B$3="",$B$4="",$B$5="",$B$6="",$B$7="",$B$8=""),"Preencha a consulta",IF($B$4&lt;=$B$3,"Horário consultado inválido",IF(OR('Disponibilidade'!$L173&lt;&gt;"OK",IFERROR(INDEX('Voluntários'!$F$2:$F$101,MATCH(B181,'Voluntários'!$A$2:$A$101,0)),"")&lt;&gt;"OK"),"Revisar cadastro",IF(D181&lt;&gt;"Ativo","Inativo",IF('Disponibilidade'!$C173&lt;&gt;$B$9,"Fora do dia",IF(OR(G181&gt;$B$3,H181&lt;$B$4),"Fora do horário",IF(OR('Disponibilidade'!$H173&gt;$B$2,AND(I181&lt;&gt;"",I181&lt;$B$2)),"Fora da validade",IF(AND(E181&lt;&gt;$B$5,E181&lt;&gt;"Qualquer área"),"Outra preferência",IF(F181="Indisponível","Indisponível",IF(AND(F181="Talvez",$B$6="Não"),"Talvez não incluído",IF($B$7-K181&gt;$B$8,"Apto — confirmar atualização","Apto para contato"))))))))))))</f>
        <v/>
      </c>
    </row>
    <row r="182">
      <c r="A182" s="23">
        <f>IF('Disponibilidade'!A174="","",'Disponibilidade'!A174)</f>
        <v/>
      </c>
      <c r="B182" s="23">
        <f>IF(A182="","",'Disponibilidade'!B174)</f>
        <v/>
      </c>
      <c r="C182" s="23">
        <f>IF(B182="","",IFERROR(INDEX('Voluntários'!$B$2:$B$101,MATCH(B182,'Voluntários'!$A$2:$A$101,0)),"Código não cadastrado"))</f>
        <v/>
      </c>
      <c r="D182" s="23">
        <f>IF(B182="","",IFERROR(INDEX('Voluntários'!$C$2:$C$101,MATCH(B182,'Voluntários'!$A$2:$A$101,0)),""))</f>
        <v/>
      </c>
      <c r="E182" s="23">
        <f>IF(A182="","",'Disponibilidade'!F174)</f>
        <v/>
      </c>
      <c r="F182" s="23">
        <f>IF(A182="","",'Disponibilidade'!G174)</f>
        <v/>
      </c>
      <c r="G182" s="36">
        <f>IF(A182="","",'Disponibilidade'!D174)</f>
        <v/>
      </c>
      <c r="H182" s="36">
        <f>IF(A182="","",'Disponibilidade'!E174)</f>
        <v/>
      </c>
      <c r="I182" s="37">
        <f>IF(A182="","",'Disponibilidade'!I174)</f>
        <v/>
      </c>
      <c r="J182" s="26">
        <f>IF(A182="","",'Disponibilidade'!J174)</f>
        <v/>
      </c>
      <c r="K182" s="37">
        <f>IF(A182="","",'Disponibilidade'!K174)</f>
        <v/>
      </c>
      <c r="L182" s="23">
        <f>IF(A182="","",IF(OR($B$2="",$B$3="",$B$4="",$B$5="",$B$6="",$B$7="",$B$8=""),"Preencha a consulta",IF($B$4&lt;=$B$3,"Horário consultado inválido",IF(OR('Disponibilidade'!$L174&lt;&gt;"OK",IFERROR(INDEX('Voluntários'!$F$2:$F$101,MATCH(B182,'Voluntários'!$A$2:$A$101,0)),"")&lt;&gt;"OK"),"Revisar cadastro",IF(D182&lt;&gt;"Ativo","Inativo",IF('Disponibilidade'!$C174&lt;&gt;$B$9,"Fora do dia",IF(OR(G182&gt;$B$3,H182&lt;$B$4),"Fora do horário",IF(OR('Disponibilidade'!$H174&gt;$B$2,AND(I182&lt;&gt;"",I182&lt;$B$2)),"Fora da validade",IF(AND(E182&lt;&gt;$B$5,E182&lt;&gt;"Qualquer área"),"Outra preferência",IF(F182="Indisponível","Indisponível",IF(AND(F182="Talvez",$B$6="Não"),"Talvez não incluído",IF($B$7-K182&gt;$B$8,"Apto — confirmar atualização","Apto para contato"))))))))))))</f>
        <v/>
      </c>
    </row>
    <row r="183">
      <c r="A183" s="23">
        <f>IF('Disponibilidade'!A175="","",'Disponibilidade'!A175)</f>
        <v/>
      </c>
      <c r="B183" s="23">
        <f>IF(A183="","",'Disponibilidade'!B175)</f>
        <v/>
      </c>
      <c r="C183" s="23">
        <f>IF(B183="","",IFERROR(INDEX('Voluntários'!$B$2:$B$101,MATCH(B183,'Voluntários'!$A$2:$A$101,0)),"Código não cadastrado"))</f>
        <v/>
      </c>
      <c r="D183" s="23">
        <f>IF(B183="","",IFERROR(INDEX('Voluntários'!$C$2:$C$101,MATCH(B183,'Voluntários'!$A$2:$A$101,0)),""))</f>
        <v/>
      </c>
      <c r="E183" s="23">
        <f>IF(A183="","",'Disponibilidade'!F175)</f>
        <v/>
      </c>
      <c r="F183" s="23">
        <f>IF(A183="","",'Disponibilidade'!G175)</f>
        <v/>
      </c>
      <c r="G183" s="36">
        <f>IF(A183="","",'Disponibilidade'!D175)</f>
        <v/>
      </c>
      <c r="H183" s="36">
        <f>IF(A183="","",'Disponibilidade'!E175)</f>
        <v/>
      </c>
      <c r="I183" s="37">
        <f>IF(A183="","",'Disponibilidade'!I175)</f>
        <v/>
      </c>
      <c r="J183" s="26">
        <f>IF(A183="","",'Disponibilidade'!J175)</f>
        <v/>
      </c>
      <c r="K183" s="37">
        <f>IF(A183="","",'Disponibilidade'!K175)</f>
        <v/>
      </c>
      <c r="L183" s="23">
        <f>IF(A183="","",IF(OR($B$2="",$B$3="",$B$4="",$B$5="",$B$6="",$B$7="",$B$8=""),"Preencha a consulta",IF($B$4&lt;=$B$3,"Horário consultado inválido",IF(OR('Disponibilidade'!$L175&lt;&gt;"OK",IFERROR(INDEX('Voluntários'!$F$2:$F$101,MATCH(B183,'Voluntários'!$A$2:$A$101,0)),"")&lt;&gt;"OK"),"Revisar cadastro",IF(D183&lt;&gt;"Ativo","Inativo",IF('Disponibilidade'!$C175&lt;&gt;$B$9,"Fora do dia",IF(OR(G183&gt;$B$3,H183&lt;$B$4),"Fora do horário",IF(OR('Disponibilidade'!$H175&gt;$B$2,AND(I183&lt;&gt;"",I183&lt;$B$2)),"Fora da validade",IF(AND(E183&lt;&gt;$B$5,E183&lt;&gt;"Qualquer área"),"Outra preferência",IF(F183="Indisponível","Indisponível",IF(AND(F183="Talvez",$B$6="Não"),"Talvez não incluído",IF($B$7-K183&gt;$B$8,"Apto — confirmar atualização","Apto para contato"))))))))))))</f>
        <v/>
      </c>
    </row>
    <row r="184">
      <c r="A184" s="23">
        <f>IF('Disponibilidade'!A176="","",'Disponibilidade'!A176)</f>
        <v/>
      </c>
      <c r="B184" s="23">
        <f>IF(A184="","",'Disponibilidade'!B176)</f>
        <v/>
      </c>
      <c r="C184" s="23">
        <f>IF(B184="","",IFERROR(INDEX('Voluntários'!$B$2:$B$101,MATCH(B184,'Voluntários'!$A$2:$A$101,0)),"Código não cadastrado"))</f>
        <v/>
      </c>
      <c r="D184" s="23">
        <f>IF(B184="","",IFERROR(INDEX('Voluntários'!$C$2:$C$101,MATCH(B184,'Voluntários'!$A$2:$A$101,0)),""))</f>
        <v/>
      </c>
      <c r="E184" s="23">
        <f>IF(A184="","",'Disponibilidade'!F176)</f>
        <v/>
      </c>
      <c r="F184" s="23">
        <f>IF(A184="","",'Disponibilidade'!G176)</f>
        <v/>
      </c>
      <c r="G184" s="36">
        <f>IF(A184="","",'Disponibilidade'!D176)</f>
        <v/>
      </c>
      <c r="H184" s="36">
        <f>IF(A184="","",'Disponibilidade'!E176)</f>
        <v/>
      </c>
      <c r="I184" s="37">
        <f>IF(A184="","",'Disponibilidade'!I176)</f>
        <v/>
      </c>
      <c r="J184" s="26">
        <f>IF(A184="","",'Disponibilidade'!J176)</f>
        <v/>
      </c>
      <c r="K184" s="37">
        <f>IF(A184="","",'Disponibilidade'!K176)</f>
        <v/>
      </c>
      <c r="L184" s="23">
        <f>IF(A184="","",IF(OR($B$2="",$B$3="",$B$4="",$B$5="",$B$6="",$B$7="",$B$8=""),"Preencha a consulta",IF($B$4&lt;=$B$3,"Horário consultado inválido",IF(OR('Disponibilidade'!$L176&lt;&gt;"OK",IFERROR(INDEX('Voluntários'!$F$2:$F$101,MATCH(B184,'Voluntários'!$A$2:$A$101,0)),"")&lt;&gt;"OK"),"Revisar cadastro",IF(D184&lt;&gt;"Ativo","Inativo",IF('Disponibilidade'!$C176&lt;&gt;$B$9,"Fora do dia",IF(OR(G184&gt;$B$3,H184&lt;$B$4),"Fora do horário",IF(OR('Disponibilidade'!$H176&gt;$B$2,AND(I184&lt;&gt;"",I184&lt;$B$2)),"Fora da validade",IF(AND(E184&lt;&gt;$B$5,E184&lt;&gt;"Qualquer área"),"Outra preferência",IF(F184="Indisponível","Indisponível",IF(AND(F184="Talvez",$B$6="Não"),"Talvez não incluído",IF($B$7-K184&gt;$B$8,"Apto — confirmar atualização","Apto para contato"))))))))))))</f>
        <v/>
      </c>
    </row>
    <row r="185">
      <c r="A185" s="23">
        <f>IF('Disponibilidade'!A177="","",'Disponibilidade'!A177)</f>
        <v/>
      </c>
      <c r="B185" s="23">
        <f>IF(A185="","",'Disponibilidade'!B177)</f>
        <v/>
      </c>
      <c r="C185" s="23">
        <f>IF(B185="","",IFERROR(INDEX('Voluntários'!$B$2:$B$101,MATCH(B185,'Voluntários'!$A$2:$A$101,0)),"Código não cadastrado"))</f>
        <v/>
      </c>
      <c r="D185" s="23">
        <f>IF(B185="","",IFERROR(INDEX('Voluntários'!$C$2:$C$101,MATCH(B185,'Voluntários'!$A$2:$A$101,0)),""))</f>
        <v/>
      </c>
      <c r="E185" s="23">
        <f>IF(A185="","",'Disponibilidade'!F177)</f>
        <v/>
      </c>
      <c r="F185" s="23">
        <f>IF(A185="","",'Disponibilidade'!G177)</f>
        <v/>
      </c>
      <c r="G185" s="36">
        <f>IF(A185="","",'Disponibilidade'!D177)</f>
        <v/>
      </c>
      <c r="H185" s="36">
        <f>IF(A185="","",'Disponibilidade'!E177)</f>
        <v/>
      </c>
      <c r="I185" s="37">
        <f>IF(A185="","",'Disponibilidade'!I177)</f>
        <v/>
      </c>
      <c r="J185" s="26">
        <f>IF(A185="","",'Disponibilidade'!J177)</f>
        <v/>
      </c>
      <c r="K185" s="37">
        <f>IF(A185="","",'Disponibilidade'!K177)</f>
        <v/>
      </c>
      <c r="L185" s="23">
        <f>IF(A185="","",IF(OR($B$2="",$B$3="",$B$4="",$B$5="",$B$6="",$B$7="",$B$8=""),"Preencha a consulta",IF($B$4&lt;=$B$3,"Horário consultado inválido",IF(OR('Disponibilidade'!$L177&lt;&gt;"OK",IFERROR(INDEX('Voluntários'!$F$2:$F$101,MATCH(B185,'Voluntários'!$A$2:$A$101,0)),"")&lt;&gt;"OK"),"Revisar cadastro",IF(D185&lt;&gt;"Ativo","Inativo",IF('Disponibilidade'!$C177&lt;&gt;$B$9,"Fora do dia",IF(OR(G185&gt;$B$3,H185&lt;$B$4),"Fora do horário",IF(OR('Disponibilidade'!$H177&gt;$B$2,AND(I185&lt;&gt;"",I185&lt;$B$2)),"Fora da validade",IF(AND(E185&lt;&gt;$B$5,E185&lt;&gt;"Qualquer área"),"Outra preferência",IF(F185="Indisponível","Indisponível",IF(AND(F185="Talvez",$B$6="Não"),"Talvez não incluído",IF($B$7-K185&gt;$B$8,"Apto — confirmar atualização","Apto para contato"))))))))))))</f>
        <v/>
      </c>
    </row>
    <row r="186">
      <c r="A186" s="23">
        <f>IF('Disponibilidade'!A178="","",'Disponibilidade'!A178)</f>
        <v/>
      </c>
      <c r="B186" s="23">
        <f>IF(A186="","",'Disponibilidade'!B178)</f>
        <v/>
      </c>
      <c r="C186" s="23">
        <f>IF(B186="","",IFERROR(INDEX('Voluntários'!$B$2:$B$101,MATCH(B186,'Voluntários'!$A$2:$A$101,0)),"Código não cadastrado"))</f>
        <v/>
      </c>
      <c r="D186" s="23">
        <f>IF(B186="","",IFERROR(INDEX('Voluntários'!$C$2:$C$101,MATCH(B186,'Voluntários'!$A$2:$A$101,0)),""))</f>
        <v/>
      </c>
      <c r="E186" s="23">
        <f>IF(A186="","",'Disponibilidade'!F178)</f>
        <v/>
      </c>
      <c r="F186" s="23">
        <f>IF(A186="","",'Disponibilidade'!G178)</f>
        <v/>
      </c>
      <c r="G186" s="36">
        <f>IF(A186="","",'Disponibilidade'!D178)</f>
        <v/>
      </c>
      <c r="H186" s="36">
        <f>IF(A186="","",'Disponibilidade'!E178)</f>
        <v/>
      </c>
      <c r="I186" s="37">
        <f>IF(A186="","",'Disponibilidade'!I178)</f>
        <v/>
      </c>
      <c r="J186" s="26">
        <f>IF(A186="","",'Disponibilidade'!J178)</f>
        <v/>
      </c>
      <c r="K186" s="37">
        <f>IF(A186="","",'Disponibilidade'!K178)</f>
        <v/>
      </c>
      <c r="L186" s="23">
        <f>IF(A186="","",IF(OR($B$2="",$B$3="",$B$4="",$B$5="",$B$6="",$B$7="",$B$8=""),"Preencha a consulta",IF($B$4&lt;=$B$3,"Horário consultado inválido",IF(OR('Disponibilidade'!$L178&lt;&gt;"OK",IFERROR(INDEX('Voluntários'!$F$2:$F$101,MATCH(B186,'Voluntários'!$A$2:$A$101,0)),"")&lt;&gt;"OK"),"Revisar cadastro",IF(D186&lt;&gt;"Ativo","Inativo",IF('Disponibilidade'!$C178&lt;&gt;$B$9,"Fora do dia",IF(OR(G186&gt;$B$3,H186&lt;$B$4),"Fora do horário",IF(OR('Disponibilidade'!$H178&gt;$B$2,AND(I186&lt;&gt;"",I186&lt;$B$2)),"Fora da validade",IF(AND(E186&lt;&gt;$B$5,E186&lt;&gt;"Qualquer área"),"Outra preferência",IF(F186="Indisponível","Indisponível",IF(AND(F186="Talvez",$B$6="Não"),"Talvez não incluído",IF($B$7-K186&gt;$B$8,"Apto — confirmar atualização","Apto para contato"))))))))))))</f>
        <v/>
      </c>
    </row>
    <row r="187">
      <c r="A187" s="23">
        <f>IF('Disponibilidade'!A179="","",'Disponibilidade'!A179)</f>
        <v/>
      </c>
      <c r="B187" s="23">
        <f>IF(A187="","",'Disponibilidade'!B179)</f>
        <v/>
      </c>
      <c r="C187" s="23">
        <f>IF(B187="","",IFERROR(INDEX('Voluntários'!$B$2:$B$101,MATCH(B187,'Voluntários'!$A$2:$A$101,0)),"Código não cadastrado"))</f>
        <v/>
      </c>
      <c r="D187" s="23">
        <f>IF(B187="","",IFERROR(INDEX('Voluntários'!$C$2:$C$101,MATCH(B187,'Voluntários'!$A$2:$A$101,0)),""))</f>
        <v/>
      </c>
      <c r="E187" s="23">
        <f>IF(A187="","",'Disponibilidade'!F179)</f>
        <v/>
      </c>
      <c r="F187" s="23">
        <f>IF(A187="","",'Disponibilidade'!G179)</f>
        <v/>
      </c>
      <c r="G187" s="36">
        <f>IF(A187="","",'Disponibilidade'!D179)</f>
        <v/>
      </c>
      <c r="H187" s="36">
        <f>IF(A187="","",'Disponibilidade'!E179)</f>
        <v/>
      </c>
      <c r="I187" s="37">
        <f>IF(A187="","",'Disponibilidade'!I179)</f>
        <v/>
      </c>
      <c r="J187" s="26">
        <f>IF(A187="","",'Disponibilidade'!J179)</f>
        <v/>
      </c>
      <c r="K187" s="37">
        <f>IF(A187="","",'Disponibilidade'!K179)</f>
        <v/>
      </c>
      <c r="L187" s="23">
        <f>IF(A187="","",IF(OR($B$2="",$B$3="",$B$4="",$B$5="",$B$6="",$B$7="",$B$8=""),"Preencha a consulta",IF($B$4&lt;=$B$3,"Horário consultado inválido",IF(OR('Disponibilidade'!$L179&lt;&gt;"OK",IFERROR(INDEX('Voluntários'!$F$2:$F$101,MATCH(B187,'Voluntários'!$A$2:$A$101,0)),"")&lt;&gt;"OK"),"Revisar cadastro",IF(D187&lt;&gt;"Ativo","Inativo",IF('Disponibilidade'!$C179&lt;&gt;$B$9,"Fora do dia",IF(OR(G187&gt;$B$3,H187&lt;$B$4),"Fora do horário",IF(OR('Disponibilidade'!$H179&gt;$B$2,AND(I187&lt;&gt;"",I187&lt;$B$2)),"Fora da validade",IF(AND(E187&lt;&gt;$B$5,E187&lt;&gt;"Qualquer área"),"Outra preferência",IF(F187="Indisponível","Indisponível",IF(AND(F187="Talvez",$B$6="Não"),"Talvez não incluído",IF($B$7-K187&gt;$B$8,"Apto — confirmar atualização","Apto para contato"))))))))))))</f>
        <v/>
      </c>
    </row>
    <row r="188">
      <c r="A188" s="23">
        <f>IF('Disponibilidade'!A180="","",'Disponibilidade'!A180)</f>
        <v/>
      </c>
      <c r="B188" s="23">
        <f>IF(A188="","",'Disponibilidade'!B180)</f>
        <v/>
      </c>
      <c r="C188" s="23">
        <f>IF(B188="","",IFERROR(INDEX('Voluntários'!$B$2:$B$101,MATCH(B188,'Voluntários'!$A$2:$A$101,0)),"Código não cadastrado"))</f>
        <v/>
      </c>
      <c r="D188" s="23">
        <f>IF(B188="","",IFERROR(INDEX('Voluntários'!$C$2:$C$101,MATCH(B188,'Voluntários'!$A$2:$A$101,0)),""))</f>
        <v/>
      </c>
      <c r="E188" s="23">
        <f>IF(A188="","",'Disponibilidade'!F180)</f>
        <v/>
      </c>
      <c r="F188" s="23">
        <f>IF(A188="","",'Disponibilidade'!G180)</f>
        <v/>
      </c>
      <c r="G188" s="36">
        <f>IF(A188="","",'Disponibilidade'!D180)</f>
        <v/>
      </c>
      <c r="H188" s="36">
        <f>IF(A188="","",'Disponibilidade'!E180)</f>
        <v/>
      </c>
      <c r="I188" s="37">
        <f>IF(A188="","",'Disponibilidade'!I180)</f>
        <v/>
      </c>
      <c r="J188" s="26">
        <f>IF(A188="","",'Disponibilidade'!J180)</f>
        <v/>
      </c>
      <c r="K188" s="37">
        <f>IF(A188="","",'Disponibilidade'!K180)</f>
        <v/>
      </c>
      <c r="L188" s="23">
        <f>IF(A188="","",IF(OR($B$2="",$B$3="",$B$4="",$B$5="",$B$6="",$B$7="",$B$8=""),"Preencha a consulta",IF($B$4&lt;=$B$3,"Horário consultado inválido",IF(OR('Disponibilidade'!$L180&lt;&gt;"OK",IFERROR(INDEX('Voluntários'!$F$2:$F$101,MATCH(B188,'Voluntários'!$A$2:$A$101,0)),"")&lt;&gt;"OK"),"Revisar cadastro",IF(D188&lt;&gt;"Ativo","Inativo",IF('Disponibilidade'!$C180&lt;&gt;$B$9,"Fora do dia",IF(OR(G188&gt;$B$3,H188&lt;$B$4),"Fora do horário",IF(OR('Disponibilidade'!$H180&gt;$B$2,AND(I188&lt;&gt;"",I188&lt;$B$2)),"Fora da validade",IF(AND(E188&lt;&gt;$B$5,E188&lt;&gt;"Qualquer área"),"Outra preferência",IF(F188="Indisponível","Indisponível",IF(AND(F188="Talvez",$B$6="Não"),"Talvez não incluído",IF($B$7-K188&gt;$B$8,"Apto — confirmar atualização","Apto para contato"))))))))))))</f>
        <v/>
      </c>
    </row>
    <row r="189">
      <c r="A189" s="23">
        <f>IF('Disponibilidade'!A181="","",'Disponibilidade'!A181)</f>
        <v/>
      </c>
      <c r="B189" s="23">
        <f>IF(A189="","",'Disponibilidade'!B181)</f>
        <v/>
      </c>
      <c r="C189" s="23">
        <f>IF(B189="","",IFERROR(INDEX('Voluntários'!$B$2:$B$101,MATCH(B189,'Voluntários'!$A$2:$A$101,0)),"Código não cadastrado"))</f>
        <v/>
      </c>
      <c r="D189" s="23">
        <f>IF(B189="","",IFERROR(INDEX('Voluntários'!$C$2:$C$101,MATCH(B189,'Voluntários'!$A$2:$A$101,0)),""))</f>
        <v/>
      </c>
      <c r="E189" s="23">
        <f>IF(A189="","",'Disponibilidade'!F181)</f>
        <v/>
      </c>
      <c r="F189" s="23">
        <f>IF(A189="","",'Disponibilidade'!G181)</f>
        <v/>
      </c>
      <c r="G189" s="36">
        <f>IF(A189="","",'Disponibilidade'!D181)</f>
        <v/>
      </c>
      <c r="H189" s="36">
        <f>IF(A189="","",'Disponibilidade'!E181)</f>
        <v/>
      </c>
      <c r="I189" s="37">
        <f>IF(A189="","",'Disponibilidade'!I181)</f>
        <v/>
      </c>
      <c r="J189" s="26">
        <f>IF(A189="","",'Disponibilidade'!J181)</f>
        <v/>
      </c>
      <c r="K189" s="37">
        <f>IF(A189="","",'Disponibilidade'!K181)</f>
        <v/>
      </c>
      <c r="L189" s="23">
        <f>IF(A189="","",IF(OR($B$2="",$B$3="",$B$4="",$B$5="",$B$6="",$B$7="",$B$8=""),"Preencha a consulta",IF($B$4&lt;=$B$3,"Horário consultado inválido",IF(OR('Disponibilidade'!$L181&lt;&gt;"OK",IFERROR(INDEX('Voluntários'!$F$2:$F$101,MATCH(B189,'Voluntários'!$A$2:$A$101,0)),"")&lt;&gt;"OK"),"Revisar cadastro",IF(D189&lt;&gt;"Ativo","Inativo",IF('Disponibilidade'!$C181&lt;&gt;$B$9,"Fora do dia",IF(OR(G189&gt;$B$3,H189&lt;$B$4),"Fora do horário",IF(OR('Disponibilidade'!$H181&gt;$B$2,AND(I189&lt;&gt;"",I189&lt;$B$2)),"Fora da validade",IF(AND(E189&lt;&gt;$B$5,E189&lt;&gt;"Qualquer área"),"Outra preferência",IF(F189="Indisponível","Indisponível",IF(AND(F189="Talvez",$B$6="Não"),"Talvez não incluído",IF($B$7-K189&gt;$B$8,"Apto — confirmar atualização","Apto para contato"))))))))))))</f>
        <v/>
      </c>
    </row>
    <row r="190">
      <c r="A190" s="23">
        <f>IF('Disponibilidade'!A182="","",'Disponibilidade'!A182)</f>
        <v/>
      </c>
      <c r="B190" s="23">
        <f>IF(A190="","",'Disponibilidade'!B182)</f>
        <v/>
      </c>
      <c r="C190" s="23">
        <f>IF(B190="","",IFERROR(INDEX('Voluntários'!$B$2:$B$101,MATCH(B190,'Voluntários'!$A$2:$A$101,0)),"Código não cadastrado"))</f>
        <v/>
      </c>
      <c r="D190" s="23">
        <f>IF(B190="","",IFERROR(INDEX('Voluntários'!$C$2:$C$101,MATCH(B190,'Voluntários'!$A$2:$A$101,0)),""))</f>
        <v/>
      </c>
      <c r="E190" s="23">
        <f>IF(A190="","",'Disponibilidade'!F182)</f>
        <v/>
      </c>
      <c r="F190" s="23">
        <f>IF(A190="","",'Disponibilidade'!G182)</f>
        <v/>
      </c>
      <c r="G190" s="36">
        <f>IF(A190="","",'Disponibilidade'!D182)</f>
        <v/>
      </c>
      <c r="H190" s="36">
        <f>IF(A190="","",'Disponibilidade'!E182)</f>
        <v/>
      </c>
      <c r="I190" s="37">
        <f>IF(A190="","",'Disponibilidade'!I182)</f>
        <v/>
      </c>
      <c r="J190" s="26">
        <f>IF(A190="","",'Disponibilidade'!J182)</f>
        <v/>
      </c>
      <c r="K190" s="37">
        <f>IF(A190="","",'Disponibilidade'!K182)</f>
        <v/>
      </c>
      <c r="L190" s="23">
        <f>IF(A190="","",IF(OR($B$2="",$B$3="",$B$4="",$B$5="",$B$6="",$B$7="",$B$8=""),"Preencha a consulta",IF($B$4&lt;=$B$3,"Horário consultado inválido",IF(OR('Disponibilidade'!$L182&lt;&gt;"OK",IFERROR(INDEX('Voluntários'!$F$2:$F$101,MATCH(B190,'Voluntários'!$A$2:$A$101,0)),"")&lt;&gt;"OK"),"Revisar cadastro",IF(D190&lt;&gt;"Ativo","Inativo",IF('Disponibilidade'!$C182&lt;&gt;$B$9,"Fora do dia",IF(OR(G190&gt;$B$3,H190&lt;$B$4),"Fora do horário",IF(OR('Disponibilidade'!$H182&gt;$B$2,AND(I190&lt;&gt;"",I190&lt;$B$2)),"Fora da validade",IF(AND(E190&lt;&gt;$B$5,E190&lt;&gt;"Qualquer área"),"Outra preferência",IF(F190="Indisponível","Indisponível",IF(AND(F190="Talvez",$B$6="Não"),"Talvez não incluído",IF($B$7-K190&gt;$B$8,"Apto — confirmar atualização","Apto para contato"))))))))))))</f>
        <v/>
      </c>
    </row>
    <row r="191">
      <c r="A191" s="23">
        <f>IF('Disponibilidade'!A183="","",'Disponibilidade'!A183)</f>
        <v/>
      </c>
      <c r="B191" s="23">
        <f>IF(A191="","",'Disponibilidade'!B183)</f>
        <v/>
      </c>
      <c r="C191" s="23">
        <f>IF(B191="","",IFERROR(INDEX('Voluntários'!$B$2:$B$101,MATCH(B191,'Voluntários'!$A$2:$A$101,0)),"Código não cadastrado"))</f>
        <v/>
      </c>
      <c r="D191" s="23">
        <f>IF(B191="","",IFERROR(INDEX('Voluntários'!$C$2:$C$101,MATCH(B191,'Voluntários'!$A$2:$A$101,0)),""))</f>
        <v/>
      </c>
      <c r="E191" s="23">
        <f>IF(A191="","",'Disponibilidade'!F183)</f>
        <v/>
      </c>
      <c r="F191" s="23">
        <f>IF(A191="","",'Disponibilidade'!G183)</f>
        <v/>
      </c>
      <c r="G191" s="36">
        <f>IF(A191="","",'Disponibilidade'!D183)</f>
        <v/>
      </c>
      <c r="H191" s="36">
        <f>IF(A191="","",'Disponibilidade'!E183)</f>
        <v/>
      </c>
      <c r="I191" s="37">
        <f>IF(A191="","",'Disponibilidade'!I183)</f>
        <v/>
      </c>
      <c r="J191" s="26">
        <f>IF(A191="","",'Disponibilidade'!J183)</f>
        <v/>
      </c>
      <c r="K191" s="37">
        <f>IF(A191="","",'Disponibilidade'!K183)</f>
        <v/>
      </c>
      <c r="L191" s="23">
        <f>IF(A191="","",IF(OR($B$2="",$B$3="",$B$4="",$B$5="",$B$6="",$B$7="",$B$8=""),"Preencha a consulta",IF($B$4&lt;=$B$3,"Horário consultado inválido",IF(OR('Disponibilidade'!$L183&lt;&gt;"OK",IFERROR(INDEX('Voluntários'!$F$2:$F$101,MATCH(B191,'Voluntários'!$A$2:$A$101,0)),"")&lt;&gt;"OK"),"Revisar cadastro",IF(D191&lt;&gt;"Ativo","Inativo",IF('Disponibilidade'!$C183&lt;&gt;$B$9,"Fora do dia",IF(OR(G191&gt;$B$3,H191&lt;$B$4),"Fora do horário",IF(OR('Disponibilidade'!$H183&gt;$B$2,AND(I191&lt;&gt;"",I191&lt;$B$2)),"Fora da validade",IF(AND(E191&lt;&gt;$B$5,E191&lt;&gt;"Qualquer área"),"Outra preferência",IF(F191="Indisponível","Indisponível",IF(AND(F191="Talvez",$B$6="Não"),"Talvez não incluído",IF($B$7-K191&gt;$B$8,"Apto — confirmar atualização","Apto para contato"))))))))))))</f>
        <v/>
      </c>
    </row>
    <row r="192">
      <c r="A192" s="23">
        <f>IF('Disponibilidade'!A184="","",'Disponibilidade'!A184)</f>
        <v/>
      </c>
      <c r="B192" s="23">
        <f>IF(A192="","",'Disponibilidade'!B184)</f>
        <v/>
      </c>
      <c r="C192" s="23">
        <f>IF(B192="","",IFERROR(INDEX('Voluntários'!$B$2:$B$101,MATCH(B192,'Voluntários'!$A$2:$A$101,0)),"Código não cadastrado"))</f>
        <v/>
      </c>
      <c r="D192" s="23">
        <f>IF(B192="","",IFERROR(INDEX('Voluntários'!$C$2:$C$101,MATCH(B192,'Voluntários'!$A$2:$A$101,0)),""))</f>
        <v/>
      </c>
      <c r="E192" s="23">
        <f>IF(A192="","",'Disponibilidade'!F184)</f>
        <v/>
      </c>
      <c r="F192" s="23">
        <f>IF(A192="","",'Disponibilidade'!G184)</f>
        <v/>
      </c>
      <c r="G192" s="36">
        <f>IF(A192="","",'Disponibilidade'!D184)</f>
        <v/>
      </c>
      <c r="H192" s="36">
        <f>IF(A192="","",'Disponibilidade'!E184)</f>
        <v/>
      </c>
      <c r="I192" s="37">
        <f>IF(A192="","",'Disponibilidade'!I184)</f>
        <v/>
      </c>
      <c r="J192" s="26">
        <f>IF(A192="","",'Disponibilidade'!J184)</f>
        <v/>
      </c>
      <c r="K192" s="37">
        <f>IF(A192="","",'Disponibilidade'!K184)</f>
        <v/>
      </c>
      <c r="L192" s="23">
        <f>IF(A192="","",IF(OR($B$2="",$B$3="",$B$4="",$B$5="",$B$6="",$B$7="",$B$8=""),"Preencha a consulta",IF($B$4&lt;=$B$3,"Horário consultado inválido",IF(OR('Disponibilidade'!$L184&lt;&gt;"OK",IFERROR(INDEX('Voluntários'!$F$2:$F$101,MATCH(B192,'Voluntários'!$A$2:$A$101,0)),"")&lt;&gt;"OK"),"Revisar cadastro",IF(D192&lt;&gt;"Ativo","Inativo",IF('Disponibilidade'!$C184&lt;&gt;$B$9,"Fora do dia",IF(OR(G192&gt;$B$3,H192&lt;$B$4),"Fora do horário",IF(OR('Disponibilidade'!$H184&gt;$B$2,AND(I192&lt;&gt;"",I192&lt;$B$2)),"Fora da validade",IF(AND(E192&lt;&gt;$B$5,E192&lt;&gt;"Qualquer área"),"Outra preferência",IF(F192="Indisponível","Indisponível",IF(AND(F192="Talvez",$B$6="Não"),"Talvez não incluído",IF($B$7-K192&gt;$B$8,"Apto — confirmar atualização","Apto para contato"))))))))))))</f>
        <v/>
      </c>
    </row>
    <row r="193">
      <c r="A193" s="23">
        <f>IF('Disponibilidade'!A185="","",'Disponibilidade'!A185)</f>
        <v/>
      </c>
      <c r="B193" s="23">
        <f>IF(A193="","",'Disponibilidade'!B185)</f>
        <v/>
      </c>
      <c r="C193" s="23">
        <f>IF(B193="","",IFERROR(INDEX('Voluntários'!$B$2:$B$101,MATCH(B193,'Voluntários'!$A$2:$A$101,0)),"Código não cadastrado"))</f>
        <v/>
      </c>
      <c r="D193" s="23">
        <f>IF(B193="","",IFERROR(INDEX('Voluntários'!$C$2:$C$101,MATCH(B193,'Voluntários'!$A$2:$A$101,0)),""))</f>
        <v/>
      </c>
      <c r="E193" s="23">
        <f>IF(A193="","",'Disponibilidade'!F185)</f>
        <v/>
      </c>
      <c r="F193" s="23">
        <f>IF(A193="","",'Disponibilidade'!G185)</f>
        <v/>
      </c>
      <c r="G193" s="36">
        <f>IF(A193="","",'Disponibilidade'!D185)</f>
        <v/>
      </c>
      <c r="H193" s="36">
        <f>IF(A193="","",'Disponibilidade'!E185)</f>
        <v/>
      </c>
      <c r="I193" s="37">
        <f>IF(A193="","",'Disponibilidade'!I185)</f>
        <v/>
      </c>
      <c r="J193" s="26">
        <f>IF(A193="","",'Disponibilidade'!J185)</f>
        <v/>
      </c>
      <c r="K193" s="37">
        <f>IF(A193="","",'Disponibilidade'!K185)</f>
        <v/>
      </c>
      <c r="L193" s="23">
        <f>IF(A193="","",IF(OR($B$2="",$B$3="",$B$4="",$B$5="",$B$6="",$B$7="",$B$8=""),"Preencha a consulta",IF($B$4&lt;=$B$3,"Horário consultado inválido",IF(OR('Disponibilidade'!$L185&lt;&gt;"OK",IFERROR(INDEX('Voluntários'!$F$2:$F$101,MATCH(B193,'Voluntários'!$A$2:$A$101,0)),"")&lt;&gt;"OK"),"Revisar cadastro",IF(D193&lt;&gt;"Ativo","Inativo",IF('Disponibilidade'!$C185&lt;&gt;$B$9,"Fora do dia",IF(OR(G193&gt;$B$3,H193&lt;$B$4),"Fora do horário",IF(OR('Disponibilidade'!$H185&gt;$B$2,AND(I193&lt;&gt;"",I193&lt;$B$2)),"Fora da validade",IF(AND(E193&lt;&gt;$B$5,E193&lt;&gt;"Qualquer área"),"Outra preferência",IF(F193="Indisponível","Indisponível",IF(AND(F193="Talvez",$B$6="Não"),"Talvez não incluído",IF($B$7-K193&gt;$B$8,"Apto — confirmar atualização","Apto para contato"))))))))))))</f>
        <v/>
      </c>
    </row>
    <row r="194">
      <c r="A194" s="23">
        <f>IF('Disponibilidade'!A186="","",'Disponibilidade'!A186)</f>
        <v/>
      </c>
      <c r="B194" s="23">
        <f>IF(A194="","",'Disponibilidade'!B186)</f>
        <v/>
      </c>
      <c r="C194" s="23">
        <f>IF(B194="","",IFERROR(INDEX('Voluntários'!$B$2:$B$101,MATCH(B194,'Voluntários'!$A$2:$A$101,0)),"Código não cadastrado"))</f>
        <v/>
      </c>
      <c r="D194" s="23">
        <f>IF(B194="","",IFERROR(INDEX('Voluntários'!$C$2:$C$101,MATCH(B194,'Voluntários'!$A$2:$A$101,0)),""))</f>
        <v/>
      </c>
      <c r="E194" s="23">
        <f>IF(A194="","",'Disponibilidade'!F186)</f>
        <v/>
      </c>
      <c r="F194" s="23">
        <f>IF(A194="","",'Disponibilidade'!G186)</f>
        <v/>
      </c>
      <c r="G194" s="36">
        <f>IF(A194="","",'Disponibilidade'!D186)</f>
        <v/>
      </c>
      <c r="H194" s="36">
        <f>IF(A194="","",'Disponibilidade'!E186)</f>
        <v/>
      </c>
      <c r="I194" s="37">
        <f>IF(A194="","",'Disponibilidade'!I186)</f>
        <v/>
      </c>
      <c r="J194" s="26">
        <f>IF(A194="","",'Disponibilidade'!J186)</f>
        <v/>
      </c>
      <c r="K194" s="37">
        <f>IF(A194="","",'Disponibilidade'!K186)</f>
        <v/>
      </c>
      <c r="L194" s="23">
        <f>IF(A194="","",IF(OR($B$2="",$B$3="",$B$4="",$B$5="",$B$6="",$B$7="",$B$8=""),"Preencha a consulta",IF($B$4&lt;=$B$3,"Horário consultado inválido",IF(OR('Disponibilidade'!$L186&lt;&gt;"OK",IFERROR(INDEX('Voluntários'!$F$2:$F$101,MATCH(B194,'Voluntários'!$A$2:$A$101,0)),"")&lt;&gt;"OK"),"Revisar cadastro",IF(D194&lt;&gt;"Ativo","Inativo",IF('Disponibilidade'!$C186&lt;&gt;$B$9,"Fora do dia",IF(OR(G194&gt;$B$3,H194&lt;$B$4),"Fora do horário",IF(OR('Disponibilidade'!$H186&gt;$B$2,AND(I194&lt;&gt;"",I194&lt;$B$2)),"Fora da validade",IF(AND(E194&lt;&gt;$B$5,E194&lt;&gt;"Qualquer área"),"Outra preferência",IF(F194="Indisponível","Indisponível",IF(AND(F194="Talvez",$B$6="Não"),"Talvez não incluído",IF($B$7-K194&gt;$B$8,"Apto — confirmar atualização","Apto para contato"))))))))))))</f>
        <v/>
      </c>
    </row>
    <row r="195">
      <c r="A195" s="23">
        <f>IF('Disponibilidade'!A187="","",'Disponibilidade'!A187)</f>
        <v/>
      </c>
      <c r="B195" s="23">
        <f>IF(A195="","",'Disponibilidade'!B187)</f>
        <v/>
      </c>
      <c r="C195" s="23">
        <f>IF(B195="","",IFERROR(INDEX('Voluntários'!$B$2:$B$101,MATCH(B195,'Voluntários'!$A$2:$A$101,0)),"Código não cadastrado"))</f>
        <v/>
      </c>
      <c r="D195" s="23">
        <f>IF(B195="","",IFERROR(INDEX('Voluntários'!$C$2:$C$101,MATCH(B195,'Voluntários'!$A$2:$A$101,0)),""))</f>
        <v/>
      </c>
      <c r="E195" s="23">
        <f>IF(A195="","",'Disponibilidade'!F187)</f>
        <v/>
      </c>
      <c r="F195" s="23">
        <f>IF(A195="","",'Disponibilidade'!G187)</f>
        <v/>
      </c>
      <c r="G195" s="36">
        <f>IF(A195="","",'Disponibilidade'!D187)</f>
        <v/>
      </c>
      <c r="H195" s="36">
        <f>IF(A195="","",'Disponibilidade'!E187)</f>
        <v/>
      </c>
      <c r="I195" s="37">
        <f>IF(A195="","",'Disponibilidade'!I187)</f>
        <v/>
      </c>
      <c r="J195" s="26">
        <f>IF(A195="","",'Disponibilidade'!J187)</f>
        <v/>
      </c>
      <c r="K195" s="37">
        <f>IF(A195="","",'Disponibilidade'!K187)</f>
        <v/>
      </c>
      <c r="L195" s="23">
        <f>IF(A195="","",IF(OR($B$2="",$B$3="",$B$4="",$B$5="",$B$6="",$B$7="",$B$8=""),"Preencha a consulta",IF($B$4&lt;=$B$3,"Horário consultado inválido",IF(OR('Disponibilidade'!$L187&lt;&gt;"OK",IFERROR(INDEX('Voluntários'!$F$2:$F$101,MATCH(B195,'Voluntários'!$A$2:$A$101,0)),"")&lt;&gt;"OK"),"Revisar cadastro",IF(D195&lt;&gt;"Ativo","Inativo",IF('Disponibilidade'!$C187&lt;&gt;$B$9,"Fora do dia",IF(OR(G195&gt;$B$3,H195&lt;$B$4),"Fora do horário",IF(OR('Disponibilidade'!$H187&gt;$B$2,AND(I195&lt;&gt;"",I195&lt;$B$2)),"Fora da validade",IF(AND(E195&lt;&gt;$B$5,E195&lt;&gt;"Qualquer área"),"Outra preferência",IF(F195="Indisponível","Indisponível",IF(AND(F195="Talvez",$B$6="Não"),"Talvez não incluído",IF($B$7-K195&gt;$B$8,"Apto — confirmar atualização","Apto para contato"))))))))))))</f>
        <v/>
      </c>
    </row>
    <row r="196">
      <c r="A196" s="23">
        <f>IF('Disponibilidade'!A188="","",'Disponibilidade'!A188)</f>
        <v/>
      </c>
      <c r="B196" s="23">
        <f>IF(A196="","",'Disponibilidade'!B188)</f>
        <v/>
      </c>
      <c r="C196" s="23">
        <f>IF(B196="","",IFERROR(INDEX('Voluntários'!$B$2:$B$101,MATCH(B196,'Voluntários'!$A$2:$A$101,0)),"Código não cadastrado"))</f>
        <v/>
      </c>
      <c r="D196" s="23">
        <f>IF(B196="","",IFERROR(INDEX('Voluntários'!$C$2:$C$101,MATCH(B196,'Voluntários'!$A$2:$A$101,0)),""))</f>
        <v/>
      </c>
      <c r="E196" s="23">
        <f>IF(A196="","",'Disponibilidade'!F188)</f>
        <v/>
      </c>
      <c r="F196" s="23">
        <f>IF(A196="","",'Disponibilidade'!G188)</f>
        <v/>
      </c>
      <c r="G196" s="36">
        <f>IF(A196="","",'Disponibilidade'!D188)</f>
        <v/>
      </c>
      <c r="H196" s="36">
        <f>IF(A196="","",'Disponibilidade'!E188)</f>
        <v/>
      </c>
      <c r="I196" s="37">
        <f>IF(A196="","",'Disponibilidade'!I188)</f>
        <v/>
      </c>
      <c r="J196" s="26">
        <f>IF(A196="","",'Disponibilidade'!J188)</f>
        <v/>
      </c>
      <c r="K196" s="37">
        <f>IF(A196="","",'Disponibilidade'!K188)</f>
        <v/>
      </c>
      <c r="L196" s="23">
        <f>IF(A196="","",IF(OR($B$2="",$B$3="",$B$4="",$B$5="",$B$6="",$B$7="",$B$8=""),"Preencha a consulta",IF($B$4&lt;=$B$3,"Horário consultado inválido",IF(OR('Disponibilidade'!$L188&lt;&gt;"OK",IFERROR(INDEX('Voluntários'!$F$2:$F$101,MATCH(B196,'Voluntários'!$A$2:$A$101,0)),"")&lt;&gt;"OK"),"Revisar cadastro",IF(D196&lt;&gt;"Ativo","Inativo",IF('Disponibilidade'!$C188&lt;&gt;$B$9,"Fora do dia",IF(OR(G196&gt;$B$3,H196&lt;$B$4),"Fora do horário",IF(OR('Disponibilidade'!$H188&gt;$B$2,AND(I196&lt;&gt;"",I196&lt;$B$2)),"Fora da validade",IF(AND(E196&lt;&gt;$B$5,E196&lt;&gt;"Qualquer área"),"Outra preferência",IF(F196="Indisponível","Indisponível",IF(AND(F196="Talvez",$B$6="Não"),"Talvez não incluído",IF($B$7-K196&gt;$B$8,"Apto — confirmar atualização","Apto para contato"))))))))))))</f>
        <v/>
      </c>
    </row>
    <row r="197">
      <c r="A197" s="23">
        <f>IF('Disponibilidade'!A189="","",'Disponibilidade'!A189)</f>
        <v/>
      </c>
      <c r="B197" s="23">
        <f>IF(A197="","",'Disponibilidade'!B189)</f>
        <v/>
      </c>
      <c r="C197" s="23">
        <f>IF(B197="","",IFERROR(INDEX('Voluntários'!$B$2:$B$101,MATCH(B197,'Voluntários'!$A$2:$A$101,0)),"Código não cadastrado"))</f>
        <v/>
      </c>
      <c r="D197" s="23">
        <f>IF(B197="","",IFERROR(INDEX('Voluntários'!$C$2:$C$101,MATCH(B197,'Voluntários'!$A$2:$A$101,0)),""))</f>
        <v/>
      </c>
      <c r="E197" s="23">
        <f>IF(A197="","",'Disponibilidade'!F189)</f>
        <v/>
      </c>
      <c r="F197" s="23">
        <f>IF(A197="","",'Disponibilidade'!G189)</f>
        <v/>
      </c>
      <c r="G197" s="36">
        <f>IF(A197="","",'Disponibilidade'!D189)</f>
        <v/>
      </c>
      <c r="H197" s="36">
        <f>IF(A197="","",'Disponibilidade'!E189)</f>
        <v/>
      </c>
      <c r="I197" s="37">
        <f>IF(A197="","",'Disponibilidade'!I189)</f>
        <v/>
      </c>
      <c r="J197" s="26">
        <f>IF(A197="","",'Disponibilidade'!J189)</f>
        <v/>
      </c>
      <c r="K197" s="37">
        <f>IF(A197="","",'Disponibilidade'!K189)</f>
        <v/>
      </c>
      <c r="L197" s="23">
        <f>IF(A197="","",IF(OR($B$2="",$B$3="",$B$4="",$B$5="",$B$6="",$B$7="",$B$8=""),"Preencha a consulta",IF($B$4&lt;=$B$3,"Horário consultado inválido",IF(OR('Disponibilidade'!$L189&lt;&gt;"OK",IFERROR(INDEX('Voluntários'!$F$2:$F$101,MATCH(B197,'Voluntários'!$A$2:$A$101,0)),"")&lt;&gt;"OK"),"Revisar cadastro",IF(D197&lt;&gt;"Ativo","Inativo",IF('Disponibilidade'!$C189&lt;&gt;$B$9,"Fora do dia",IF(OR(G197&gt;$B$3,H197&lt;$B$4),"Fora do horário",IF(OR('Disponibilidade'!$H189&gt;$B$2,AND(I197&lt;&gt;"",I197&lt;$B$2)),"Fora da validade",IF(AND(E197&lt;&gt;$B$5,E197&lt;&gt;"Qualquer área"),"Outra preferência",IF(F197="Indisponível","Indisponível",IF(AND(F197="Talvez",$B$6="Não"),"Talvez não incluído",IF($B$7-K197&gt;$B$8,"Apto — confirmar atualização","Apto para contato"))))))))))))</f>
        <v/>
      </c>
    </row>
    <row r="198">
      <c r="A198" s="23">
        <f>IF('Disponibilidade'!A190="","",'Disponibilidade'!A190)</f>
        <v/>
      </c>
      <c r="B198" s="23">
        <f>IF(A198="","",'Disponibilidade'!B190)</f>
        <v/>
      </c>
      <c r="C198" s="23">
        <f>IF(B198="","",IFERROR(INDEX('Voluntários'!$B$2:$B$101,MATCH(B198,'Voluntários'!$A$2:$A$101,0)),"Código não cadastrado"))</f>
        <v/>
      </c>
      <c r="D198" s="23">
        <f>IF(B198="","",IFERROR(INDEX('Voluntários'!$C$2:$C$101,MATCH(B198,'Voluntários'!$A$2:$A$101,0)),""))</f>
        <v/>
      </c>
      <c r="E198" s="23">
        <f>IF(A198="","",'Disponibilidade'!F190)</f>
        <v/>
      </c>
      <c r="F198" s="23">
        <f>IF(A198="","",'Disponibilidade'!G190)</f>
        <v/>
      </c>
      <c r="G198" s="36">
        <f>IF(A198="","",'Disponibilidade'!D190)</f>
        <v/>
      </c>
      <c r="H198" s="36">
        <f>IF(A198="","",'Disponibilidade'!E190)</f>
        <v/>
      </c>
      <c r="I198" s="37">
        <f>IF(A198="","",'Disponibilidade'!I190)</f>
        <v/>
      </c>
      <c r="J198" s="26">
        <f>IF(A198="","",'Disponibilidade'!J190)</f>
        <v/>
      </c>
      <c r="K198" s="37">
        <f>IF(A198="","",'Disponibilidade'!K190)</f>
        <v/>
      </c>
      <c r="L198" s="23">
        <f>IF(A198="","",IF(OR($B$2="",$B$3="",$B$4="",$B$5="",$B$6="",$B$7="",$B$8=""),"Preencha a consulta",IF($B$4&lt;=$B$3,"Horário consultado inválido",IF(OR('Disponibilidade'!$L190&lt;&gt;"OK",IFERROR(INDEX('Voluntários'!$F$2:$F$101,MATCH(B198,'Voluntários'!$A$2:$A$101,0)),"")&lt;&gt;"OK"),"Revisar cadastro",IF(D198&lt;&gt;"Ativo","Inativo",IF('Disponibilidade'!$C190&lt;&gt;$B$9,"Fora do dia",IF(OR(G198&gt;$B$3,H198&lt;$B$4),"Fora do horário",IF(OR('Disponibilidade'!$H190&gt;$B$2,AND(I198&lt;&gt;"",I198&lt;$B$2)),"Fora da validade",IF(AND(E198&lt;&gt;$B$5,E198&lt;&gt;"Qualquer área"),"Outra preferência",IF(F198="Indisponível","Indisponível",IF(AND(F198="Talvez",$B$6="Não"),"Talvez não incluído",IF($B$7-K198&gt;$B$8,"Apto — confirmar atualização","Apto para contato"))))))))))))</f>
        <v/>
      </c>
    </row>
    <row r="199">
      <c r="A199" s="23">
        <f>IF('Disponibilidade'!A191="","",'Disponibilidade'!A191)</f>
        <v/>
      </c>
      <c r="B199" s="23">
        <f>IF(A199="","",'Disponibilidade'!B191)</f>
        <v/>
      </c>
      <c r="C199" s="23">
        <f>IF(B199="","",IFERROR(INDEX('Voluntários'!$B$2:$B$101,MATCH(B199,'Voluntários'!$A$2:$A$101,0)),"Código não cadastrado"))</f>
        <v/>
      </c>
      <c r="D199" s="23">
        <f>IF(B199="","",IFERROR(INDEX('Voluntários'!$C$2:$C$101,MATCH(B199,'Voluntários'!$A$2:$A$101,0)),""))</f>
        <v/>
      </c>
      <c r="E199" s="23">
        <f>IF(A199="","",'Disponibilidade'!F191)</f>
        <v/>
      </c>
      <c r="F199" s="23">
        <f>IF(A199="","",'Disponibilidade'!G191)</f>
        <v/>
      </c>
      <c r="G199" s="36">
        <f>IF(A199="","",'Disponibilidade'!D191)</f>
        <v/>
      </c>
      <c r="H199" s="36">
        <f>IF(A199="","",'Disponibilidade'!E191)</f>
        <v/>
      </c>
      <c r="I199" s="37">
        <f>IF(A199="","",'Disponibilidade'!I191)</f>
        <v/>
      </c>
      <c r="J199" s="26">
        <f>IF(A199="","",'Disponibilidade'!J191)</f>
        <v/>
      </c>
      <c r="K199" s="37">
        <f>IF(A199="","",'Disponibilidade'!K191)</f>
        <v/>
      </c>
      <c r="L199" s="23">
        <f>IF(A199="","",IF(OR($B$2="",$B$3="",$B$4="",$B$5="",$B$6="",$B$7="",$B$8=""),"Preencha a consulta",IF($B$4&lt;=$B$3,"Horário consultado inválido",IF(OR('Disponibilidade'!$L191&lt;&gt;"OK",IFERROR(INDEX('Voluntários'!$F$2:$F$101,MATCH(B199,'Voluntários'!$A$2:$A$101,0)),"")&lt;&gt;"OK"),"Revisar cadastro",IF(D199&lt;&gt;"Ativo","Inativo",IF('Disponibilidade'!$C191&lt;&gt;$B$9,"Fora do dia",IF(OR(G199&gt;$B$3,H199&lt;$B$4),"Fora do horário",IF(OR('Disponibilidade'!$H191&gt;$B$2,AND(I199&lt;&gt;"",I199&lt;$B$2)),"Fora da validade",IF(AND(E199&lt;&gt;$B$5,E199&lt;&gt;"Qualquer área"),"Outra preferência",IF(F199="Indisponível","Indisponível",IF(AND(F199="Talvez",$B$6="Não"),"Talvez não incluído",IF($B$7-K199&gt;$B$8,"Apto — confirmar atualização","Apto para contato"))))))))))))</f>
        <v/>
      </c>
    </row>
    <row r="200">
      <c r="A200" s="23">
        <f>IF('Disponibilidade'!A192="","",'Disponibilidade'!A192)</f>
        <v/>
      </c>
      <c r="B200" s="23">
        <f>IF(A200="","",'Disponibilidade'!B192)</f>
        <v/>
      </c>
      <c r="C200" s="23">
        <f>IF(B200="","",IFERROR(INDEX('Voluntários'!$B$2:$B$101,MATCH(B200,'Voluntários'!$A$2:$A$101,0)),"Código não cadastrado"))</f>
        <v/>
      </c>
      <c r="D200" s="23">
        <f>IF(B200="","",IFERROR(INDEX('Voluntários'!$C$2:$C$101,MATCH(B200,'Voluntários'!$A$2:$A$101,0)),""))</f>
        <v/>
      </c>
      <c r="E200" s="23">
        <f>IF(A200="","",'Disponibilidade'!F192)</f>
        <v/>
      </c>
      <c r="F200" s="23">
        <f>IF(A200="","",'Disponibilidade'!G192)</f>
        <v/>
      </c>
      <c r="G200" s="36">
        <f>IF(A200="","",'Disponibilidade'!D192)</f>
        <v/>
      </c>
      <c r="H200" s="36">
        <f>IF(A200="","",'Disponibilidade'!E192)</f>
        <v/>
      </c>
      <c r="I200" s="37">
        <f>IF(A200="","",'Disponibilidade'!I192)</f>
        <v/>
      </c>
      <c r="J200" s="26">
        <f>IF(A200="","",'Disponibilidade'!J192)</f>
        <v/>
      </c>
      <c r="K200" s="37">
        <f>IF(A200="","",'Disponibilidade'!K192)</f>
        <v/>
      </c>
      <c r="L200" s="23">
        <f>IF(A200="","",IF(OR($B$2="",$B$3="",$B$4="",$B$5="",$B$6="",$B$7="",$B$8=""),"Preencha a consulta",IF($B$4&lt;=$B$3,"Horário consultado inválido",IF(OR('Disponibilidade'!$L192&lt;&gt;"OK",IFERROR(INDEX('Voluntários'!$F$2:$F$101,MATCH(B200,'Voluntários'!$A$2:$A$101,0)),"")&lt;&gt;"OK"),"Revisar cadastro",IF(D200&lt;&gt;"Ativo","Inativo",IF('Disponibilidade'!$C192&lt;&gt;$B$9,"Fora do dia",IF(OR(G200&gt;$B$3,H200&lt;$B$4),"Fora do horário",IF(OR('Disponibilidade'!$H192&gt;$B$2,AND(I200&lt;&gt;"",I200&lt;$B$2)),"Fora da validade",IF(AND(E200&lt;&gt;$B$5,E200&lt;&gt;"Qualquer área"),"Outra preferência",IF(F200="Indisponível","Indisponível",IF(AND(F200="Talvez",$B$6="Não"),"Talvez não incluído",IF($B$7-K200&gt;$B$8,"Apto — confirmar atualização","Apto para contato"))))))))))))</f>
        <v/>
      </c>
    </row>
    <row r="201">
      <c r="A201" s="23">
        <f>IF('Disponibilidade'!A193="","",'Disponibilidade'!A193)</f>
        <v/>
      </c>
      <c r="B201" s="23">
        <f>IF(A201="","",'Disponibilidade'!B193)</f>
        <v/>
      </c>
      <c r="C201" s="23">
        <f>IF(B201="","",IFERROR(INDEX('Voluntários'!$B$2:$B$101,MATCH(B201,'Voluntários'!$A$2:$A$101,0)),"Código não cadastrado"))</f>
        <v/>
      </c>
      <c r="D201" s="23">
        <f>IF(B201="","",IFERROR(INDEX('Voluntários'!$C$2:$C$101,MATCH(B201,'Voluntários'!$A$2:$A$101,0)),""))</f>
        <v/>
      </c>
      <c r="E201" s="23">
        <f>IF(A201="","",'Disponibilidade'!F193)</f>
        <v/>
      </c>
      <c r="F201" s="23">
        <f>IF(A201="","",'Disponibilidade'!G193)</f>
        <v/>
      </c>
      <c r="G201" s="36">
        <f>IF(A201="","",'Disponibilidade'!D193)</f>
        <v/>
      </c>
      <c r="H201" s="36">
        <f>IF(A201="","",'Disponibilidade'!E193)</f>
        <v/>
      </c>
      <c r="I201" s="37">
        <f>IF(A201="","",'Disponibilidade'!I193)</f>
        <v/>
      </c>
      <c r="J201" s="26">
        <f>IF(A201="","",'Disponibilidade'!J193)</f>
        <v/>
      </c>
      <c r="K201" s="37">
        <f>IF(A201="","",'Disponibilidade'!K193)</f>
        <v/>
      </c>
      <c r="L201" s="23">
        <f>IF(A201="","",IF(OR($B$2="",$B$3="",$B$4="",$B$5="",$B$6="",$B$7="",$B$8=""),"Preencha a consulta",IF($B$4&lt;=$B$3,"Horário consultado inválido",IF(OR('Disponibilidade'!$L193&lt;&gt;"OK",IFERROR(INDEX('Voluntários'!$F$2:$F$101,MATCH(B201,'Voluntários'!$A$2:$A$101,0)),"")&lt;&gt;"OK"),"Revisar cadastro",IF(D201&lt;&gt;"Ativo","Inativo",IF('Disponibilidade'!$C193&lt;&gt;$B$9,"Fora do dia",IF(OR(G201&gt;$B$3,H201&lt;$B$4),"Fora do horário",IF(OR('Disponibilidade'!$H193&gt;$B$2,AND(I201&lt;&gt;"",I201&lt;$B$2)),"Fora da validade",IF(AND(E201&lt;&gt;$B$5,E201&lt;&gt;"Qualquer área"),"Outra preferência",IF(F201="Indisponível","Indisponível",IF(AND(F201="Talvez",$B$6="Não"),"Talvez não incluído",IF($B$7-K201&gt;$B$8,"Apto — confirmar atualização","Apto para contato"))))))))))))</f>
        <v/>
      </c>
    </row>
    <row r="202">
      <c r="A202" s="23">
        <f>IF('Disponibilidade'!A194="","",'Disponibilidade'!A194)</f>
        <v/>
      </c>
      <c r="B202" s="23">
        <f>IF(A202="","",'Disponibilidade'!B194)</f>
        <v/>
      </c>
      <c r="C202" s="23">
        <f>IF(B202="","",IFERROR(INDEX('Voluntários'!$B$2:$B$101,MATCH(B202,'Voluntários'!$A$2:$A$101,0)),"Código não cadastrado"))</f>
        <v/>
      </c>
      <c r="D202" s="23">
        <f>IF(B202="","",IFERROR(INDEX('Voluntários'!$C$2:$C$101,MATCH(B202,'Voluntários'!$A$2:$A$101,0)),""))</f>
        <v/>
      </c>
      <c r="E202" s="23">
        <f>IF(A202="","",'Disponibilidade'!F194)</f>
        <v/>
      </c>
      <c r="F202" s="23">
        <f>IF(A202="","",'Disponibilidade'!G194)</f>
        <v/>
      </c>
      <c r="G202" s="36">
        <f>IF(A202="","",'Disponibilidade'!D194)</f>
        <v/>
      </c>
      <c r="H202" s="36">
        <f>IF(A202="","",'Disponibilidade'!E194)</f>
        <v/>
      </c>
      <c r="I202" s="37">
        <f>IF(A202="","",'Disponibilidade'!I194)</f>
        <v/>
      </c>
      <c r="J202" s="26">
        <f>IF(A202="","",'Disponibilidade'!J194)</f>
        <v/>
      </c>
      <c r="K202" s="37">
        <f>IF(A202="","",'Disponibilidade'!K194)</f>
        <v/>
      </c>
      <c r="L202" s="23">
        <f>IF(A202="","",IF(OR($B$2="",$B$3="",$B$4="",$B$5="",$B$6="",$B$7="",$B$8=""),"Preencha a consulta",IF($B$4&lt;=$B$3,"Horário consultado inválido",IF(OR('Disponibilidade'!$L194&lt;&gt;"OK",IFERROR(INDEX('Voluntários'!$F$2:$F$101,MATCH(B202,'Voluntários'!$A$2:$A$101,0)),"")&lt;&gt;"OK"),"Revisar cadastro",IF(D202&lt;&gt;"Ativo","Inativo",IF('Disponibilidade'!$C194&lt;&gt;$B$9,"Fora do dia",IF(OR(G202&gt;$B$3,H202&lt;$B$4),"Fora do horário",IF(OR('Disponibilidade'!$H194&gt;$B$2,AND(I202&lt;&gt;"",I202&lt;$B$2)),"Fora da validade",IF(AND(E202&lt;&gt;$B$5,E202&lt;&gt;"Qualquer área"),"Outra preferência",IF(F202="Indisponível","Indisponível",IF(AND(F202="Talvez",$B$6="Não"),"Talvez não incluído",IF($B$7-K202&gt;$B$8,"Apto — confirmar atualização","Apto para contato"))))))))))))</f>
        <v/>
      </c>
    </row>
    <row r="203">
      <c r="A203" s="23">
        <f>IF('Disponibilidade'!A195="","",'Disponibilidade'!A195)</f>
        <v/>
      </c>
      <c r="B203" s="23">
        <f>IF(A203="","",'Disponibilidade'!B195)</f>
        <v/>
      </c>
      <c r="C203" s="23">
        <f>IF(B203="","",IFERROR(INDEX('Voluntários'!$B$2:$B$101,MATCH(B203,'Voluntários'!$A$2:$A$101,0)),"Código não cadastrado"))</f>
        <v/>
      </c>
      <c r="D203" s="23">
        <f>IF(B203="","",IFERROR(INDEX('Voluntários'!$C$2:$C$101,MATCH(B203,'Voluntários'!$A$2:$A$101,0)),""))</f>
        <v/>
      </c>
      <c r="E203" s="23">
        <f>IF(A203="","",'Disponibilidade'!F195)</f>
        <v/>
      </c>
      <c r="F203" s="23">
        <f>IF(A203="","",'Disponibilidade'!G195)</f>
        <v/>
      </c>
      <c r="G203" s="36">
        <f>IF(A203="","",'Disponibilidade'!D195)</f>
        <v/>
      </c>
      <c r="H203" s="36">
        <f>IF(A203="","",'Disponibilidade'!E195)</f>
        <v/>
      </c>
      <c r="I203" s="37">
        <f>IF(A203="","",'Disponibilidade'!I195)</f>
        <v/>
      </c>
      <c r="J203" s="26">
        <f>IF(A203="","",'Disponibilidade'!J195)</f>
        <v/>
      </c>
      <c r="K203" s="37">
        <f>IF(A203="","",'Disponibilidade'!K195)</f>
        <v/>
      </c>
      <c r="L203" s="23">
        <f>IF(A203="","",IF(OR($B$2="",$B$3="",$B$4="",$B$5="",$B$6="",$B$7="",$B$8=""),"Preencha a consulta",IF($B$4&lt;=$B$3,"Horário consultado inválido",IF(OR('Disponibilidade'!$L195&lt;&gt;"OK",IFERROR(INDEX('Voluntários'!$F$2:$F$101,MATCH(B203,'Voluntários'!$A$2:$A$101,0)),"")&lt;&gt;"OK"),"Revisar cadastro",IF(D203&lt;&gt;"Ativo","Inativo",IF('Disponibilidade'!$C195&lt;&gt;$B$9,"Fora do dia",IF(OR(G203&gt;$B$3,H203&lt;$B$4),"Fora do horário",IF(OR('Disponibilidade'!$H195&gt;$B$2,AND(I203&lt;&gt;"",I203&lt;$B$2)),"Fora da validade",IF(AND(E203&lt;&gt;$B$5,E203&lt;&gt;"Qualquer área"),"Outra preferência",IF(F203="Indisponível","Indisponível",IF(AND(F203="Talvez",$B$6="Não"),"Talvez não incluído",IF($B$7-K203&gt;$B$8,"Apto — confirmar atualização","Apto para contato"))))))))))))</f>
        <v/>
      </c>
    </row>
    <row r="204">
      <c r="A204" s="23">
        <f>IF('Disponibilidade'!A196="","",'Disponibilidade'!A196)</f>
        <v/>
      </c>
      <c r="B204" s="23">
        <f>IF(A204="","",'Disponibilidade'!B196)</f>
        <v/>
      </c>
      <c r="C204" s="23">
        <f>IF(B204="","",IFERROR(INDEX('Voluntários'!$B$2:$B$101,MATCH(B204,'Voluntários'!$A$2:$A$101,0)),"Código não cadastrado"))</f>
        <v/>
      </c>
      <c r="D204" s="23">
        <f>IF(B204="","",IFERROR(INDEX('Voluntários'!$C$2:$C$101,MATCH(B204,'Voluntários'!$A$2:$A$101,0)),""))</f>
        <v/>
      </c>
      <c r="E204" s="23">
        <f>IF(A204="","",'Disponibilidade'!F196)</f>
        <v/>
      </c>
      <c r="F204" s="23">
        <f>IF(A204="","",'Disponibilidade'!G196)</f>
        <v/>
      </c>
      <c r="G204" s="36">
        <f>IF(A204="","",'Disponibilidade'!D196)</f>
        <v/>
      </c>
      <c r="H204" s="36">
        <f>IF(A204="","",'Disponibilidade'!E196)</f>
        <v/>
      </c>
      <c r="I204" s="37">
        <f>IF(A204="","",'Disponibilidade'!I196)</f>
        <v/>
      </c>
      <c r="J204" s="26">
        <f>IF(A204="","",'Disponibilidade'!J196)</f>
        <v/>
      </c>
      <c r="K204" s="37">
        <f>IF(A204="","",'Disponibilidade'!K196)</f>
        <v/>
      </c>
      <c r="L204" s="23">
        <f>IF(A204="","",IF(OR($B$2="",$B$3="",$B$4="",$B$5="",$B$6="",$B$7="",$B$8=""),"Preencha a consulta",IF($B$4&lt;=$B$3,"Horário consultado inválido",IF(OR('Disponibilidade'!$L196&lt;&gt;"OK",IFERROR(INDEX('Voluntários'!$F$2:$F$101,MATCH(B204,'Voluntários'!$A$2:$A$101,0)),"")&lt;&gt;"OK"),"Revisar cadastro",IF(D204&lt;&gt;"Ativo","Inativo",IF('Disponibilidade'!$C196&lt;&gt;$B$9,"Fora do dia",IF(OR(G204&gt;$B$3,H204&lt;$B$4),"Fora do horário",IF(OR('Disponibilidade'!$H196&gt;$B$2,AND(I204&lt;&gt;"",I204&lt;$B$2)),"Fora da validade",IF(AND(E204&lt;&gt;$B$5,E204&lt;&gt;"Qualquer área"),"Outra preferência",IF(F204="Indisponível","Indisponível",IF(AND(F204="Talvez",$B$6="Não"),"Talvez não incluído",IF($B$7-K204&gt;$B$8,"Apto — confirmar atualização","Apto para contato"))))))))))))</f>
        <v/>
      </c>
    </row>
    <row r="205">
      <c r="A205" s="23">
        <f>IF('Disponibilidade'!A197="","",'Disponibilidade'!A197)</f>
        <v/>
      </c>
      <c r="B205" s="23">
        <f>IF(A205="","",'Disponibilidade'!B197)</f>
        <v/>
      </c>
      <c r="C205" s="23">
        <f>IF(B205="","",IFERROR(INDEX('Voluntários'!$B$2:$B$101,MATCH(B205,'Voluntários'!$A$2:$A$101,0)),"Código não cadastrado"))</f>
        <v/>
      </c>
      <c r="D205" s="23">
        <f>IF(B205="","",IFERROR(INDEX('Voluntários'!$C$2:$C$101,MATCH(B205,'Voluntários'!$A$2:$A$101,0)),""))</f>
        <v/>
      </c>
      <c r="E205" s="23">
        <f>IF(A205="","",'Disponibilidade'!F197)</f>
        <v/>
      </c>
      <c r="F205" s="23">
        <f>IF(A205="","",'Disponibilidade'!G197)</f>
        <v/>
      </c>
      <c r="G205" s="36">
        <f>IF(A205="","",'Disponibilidade'!D197)</f>
        <v/>
      </c>
      <c r="H205" s="36">
        <f>IF(A205="","",'Disponibilidade'!E197)</f>
        <v/>
      </c>
      <c r="I205" s="37">
        <f>IF(A205="","",'Disponibilidade'!I197)</f>
        <v/>
      </c>
      <c r="J205" s="26">
        <f>IF(A205="","",'Disponibilidade'!J197)</f>
        <v/>
      </c>
      <c r="K205" s="37">
        <f>IF(A205="","",'Disponibilidade'!K197)</f>
        <v/>
      </c>
      <c r="L205" s="23">
        <f>IF(A205="","",IF(OR($B$2="",$B$3="",$B$4="",$B$5="",$B$6="",$B$7="",$B$8=""),"Preencha a consulta",IF($B$4&lt;=$B$3,"Horário consultado inválido",IF(OR('Disponibilidade'!$L197&lt;&gt;"OK",IFERROR(INDEX('Voluntários'!$F$2:$F$101,MATCH(B205,'Voluntários'!$A$2:$A$101,0)),"")&lt;&gt;"OK"),"Revisar cadastro",IF(D205&lt;&gt;"Ativo","Inativo",IF('Disponibilidade'!$C197&lt;&gt;$B$9,"Fora do dia",IF(OR(G205&gt;$B$3,H205&lt;$B$4),"Fora do horário",IF(OR('Disponibilidade'!$H197&gt;$B$2,AND(I205&lt;&gt;"",I205&lt;$B$2)),"Fora da validade",IF(AND(E205&lt;&gt;$B$5,E205&lt;&gt;"Qualquer área"),"Outra preferência",IF(F205="Indisponível","Indisponível",IF(AND(F205="Talvez",$B$6="Não"),"Talvez não incluído",IF($B$7-K205&gt;$B$8,"Apto — confirmar atualização","Apto para contato"))))))))))))</f>
        <v/>
      </c>
    </row>
    <row r="206">
      <c r="A206" s="23">
        <f>IF('Disponibilidade'!A198="","",'Disponibilidade'!A198)</f>
        <v/>
      </c>
      <c r="B206" s="23">
        <f>IF(A206="","",'Disponibilidade'!B198)</f>
        <v/>
      </c>
      <c r="C206" s="23">
        <f>IF(B206="","",IFERROR(INDEX('Voluntários'!$B$2:$B$101,MATCH(B206,'Voluntários'!$A$2:$A$101,0)),"Código não cadastrado"))</f>
        <v/>
      </c>
      <c r="D206" s="23">
        <f>IF(B206="","",IFERROR(INDEX('Voluntários'!$C$2:$C$101,MATCH(B206,'Voluntários'!$A$2:$A$101,0)),""))</f>
        <v/>
      </c>
      <c r="E206" s="23">
        <f>IF(A206="","",'Disponibilidade'!F198)</f>
        <v/>
      </c>
      <c r="F206" s="23">
        <f>IF(A206="","",'Disponibilidade'!G198)</f>
        <v/>
      </c>
      <c r="G206" s="36">
        <f>IF(A206="","",'Disponibilidade'!D198)</f>
        <v/>
      </c>
      <c r="H206" s="36">
        <f>IF(A206="","",'Disponibilidade'!E198)</f>
        <v/>
      </c>
      <c r="I206" s="37">
        <f>IF(A206="","",'Disponibilidade'!I198)</f>
        <v/>
      </c>
      <c r="J206" s="26">
        <f>IF(A206="","",'Disponibilidade'!J198)</f>
        <v/>
      </c>
      <c r="K206" s="37">
        <f>IF(A206="","",'Disponibilidade'!K198)</f>
        <v/>
      </c>
      <c r="L206" s="23">
        <f>IF(A206="","",IF(OR($B$2="",$B$3="",$B$4="",$B$5="",$B$6="",$B$7="",$B$8=""),"Preencha a consulta",IF($B$4&lt;=$B$3,"Horário consultado inválido",IF(OR('Disponibilidade'!$L198&lt;&gt;"OK",IFERROR(INDEX('Voluntários'!$F$2:$F$101,MATCH(B206,'Voluntários'!$A$2:$A$101,0)),"")&lt;&gt;"OK"),"Revisar cadastro",IF(D206&lt;&gt;"Ativo","Inativo",IF('Disponibilidade'!$C198&lt;&gt;$B$9,"Fora do dia",IF(OR(G206&gt;$B$3,H206&lt;$B$4),"Fora do horário",IF(OR('Disponibilidade'!$H198&gt;$B$2,AND(I206&lt;&gt;"",I206&lt;$B$2)),"Fora da validade",IF(AND(E206&lt;&gt;$B$5,E206&lt;&gt;"Qualquer área"),"Outra preferência",IF(F206="Indisponível","Indisponível",IF(AND(F206="Talvez",$B$6="Não"),"Talvez não incluído",IF($B$7-K206&gt;$B$8,"Apto — confirmar atualização","Apto para contato"))))))))))))</f>
        <v/>
      </c>
    </row>
    <row r="207">
      <c r="A207" s="23">
        <f>IF('Disponibilidade'!A199="","",'Disponibilidade'!A199)</f>
        <v/>
      </c>
      <c r="B207" s="23">
        <f>IF(A207="","",'Disponibilidade'!B199)</f>
        <v/>
      </c>
      <c r="C207" s="23">
        <f>IF(B207="","",IFERROR(INDEX('Voluntários'!$B$2:$B$101,MATCH(B207,'Voluntários'!$A$2:$A$101,0)),"Código não cadastrado"))</f>
        <v/>
      </c>
      <c r="D207" s="23">
        <f>IF(B207="","",IFERROR(INDEX('Voluntários'!$C$2:$C$101,MATCH(B207,'Voluntários'!$A$2:$A$101,0)),""))</f>
        <v/>
      </c>
      <c r="E207" s="23">
        <f>IF(A207="","",'Disponibilidade'!F199)</f>
        <v/>
      </c>
      <c r="F207" s="23">
        <f>IF(A207="","",'Disponibilidade'!G199)</f>
        <v/>
      </c>
      <c r="G207" s="36">
        <f>IF(A207="","",'Disponibilidade'!D199)</f>
        <v/>
      </c>
      <c r="H207" s="36">
        <f>IF(A207="","",'Disponibilidade'!E199)</f>
        <v/>
      </c>
      <c r="I207" s="37">
        <f>IF(A207="","",'Disponibilidade'!I199)</f>
        <v/>
      </c>
      <c r="J207" s="26">
        <f>IF(A207="","",'Disponibilidade'!J199)</f>
        <v/>
      </c>
      <c r="K207" s="37">
        <f>IF(A207="","",'Disponibilidade'!K199)</f>
        <v/>
      </c>
      <c r="L207" s="23">
        <f>IF(A207="","",IF(OR($B$2="",$B$3="",$B$4="",$B$5="",$B$6="",$B$7="",$B$8=""),"Preencha a consulta",IF($B$4&lt;=$B$3,"Horário consultado inválido",IF(OR('Disponibilidade'!$L199&lt;&gt;"OK",IFERROR(INDEX('Voluntários'!$F$2:$F$101,MATCH(B207,'Voluntários'!$A$2:$A$101,0)),"")&lt;&gt;"OK"),"Revisar cadastro",IF(D207&lt;&gt;"Ativo","Inativo",IF('Disponibilidade'!$C199&lt;&gt;$B$9,"Fora do dia",IF(OR(G207&gt;$B$3,H207&lt;$B$4),"Fora do horário",IF(OR('Disponibilidade'!$H199&gt;$B$2,AND(I207&lt;&gt;"",I207&lt;$B$2)),"Fora da validade",IF(AND(E207&lt;&gt;$B$5,E207&lt;&gt;"Qualquer área"),"Outra preferência",IF(F207="Indisponível","Indisponível",IF(AND(F207="Talvez",$B$6="Não"),"Talvez não incluído",IF($B$7-K207&gt;$B$8,"Apto — confirmar atualização","Apto para contato"))))))))))))</f>
        <v/>
      </c>
    </row>
    <row r="208">
      <c r="A208" s="23">
        <f>IF('Disponibilidade'!A200="","",'Disponibilidade'!A200)</f>
        <v/>
      </c>
      <c r="B208" s="23">
        <f>IF(A208="","",'Disponibilidade'!B200)</f>
        <v/>
      </c>
      <c r="C208" s="23">
        <f>IF(B208="","",IFERROR(INDEX('Voluntários'!$B$2:$B$101,MATCH(B208,'Voluntários'!$A$2:$A$101,0)),"Código não cadastrado"))</f>
        <v/>
      </c>
      <c r="D208" s="23">
        <f>IF(B208="","",IFERROR(INDEX('Voluntários'!$C$2:$C$101,MATCH(B208,'Voluntários'!$A$2:$A$101,0)),""))</f>
        <v/>
      </c>
      <c r="E208" s="23">
        <f>IF(A208="","",'Disponibilidade'!F200)</f>
        <v/>
      </c>
      <c r="F208" s="23">
        <f>IF(A208="","",'Disponibilidade'!G200)</f>
        <v/>
      </c>
      <c r="G208" s="36">
        <f>IF(A208="","",'Disponibilidade'!D200)</f>
        <v/>
      </c>
      <c r="H208" s="36">
        <f>IF(A208="","",'Disponibilidade'!E200)</f>
        <v/>
      </c>
      <c r="I208" s="37">
        <f>IF(A208="","",'Disponibilidade'!I200)</f>
        <v/>
      </c>
      <c r="J208" s="26">
        <f>IF(A208="","",'Disponibilidade'!J200)</f>
        <v/>
      </c>
      <c r="K208" s="37">
        <f>IF(A208="","",'Disponibilidade'!K200)</f>
        <v/>
      </c>
      <c r="L208" s="23">
        <f>IF(A208="","",IF(OR($B$2="",$B$3="",$B$4="",$B$5="",$B$6="",$B$7="",$B$8=""),"Preencha a consulta",IF($B$4&lt;=$B$3,"Horário consultado inválido",IF(OR('Disponibilidade'!$L200&lt;&gt;"OK",IFERROR(INDEX('Voluntários'!$F$2:$F$101,MATCH(B208,'Voluntários'!$A$2:$A$101,0)),"")&lt;&gt;"OK"),"Revisar cadastro",IF(D208&lt;&gt;"Ativo","Inativo",IF('Disponibilidade'!$C200&lt;&gt;$B$9,"Fora do dia",IF(OR(G208&gt;$B$3,H208&lt;$B$4),"Fora do horário",IF(OR('Disponibilidade'!$H200&gt;$B$2,AND(I208&lt;&gt;"",I208&lt;$B$2)),"Fora da validade",IF(AND(E208&lt;&gt;$B$5,E208&lt;&gt;"Qualquer área"),"Outra preferência",IF(F208="Indisponível","Indisponível",IF(AND(F208="Talvez",$B$6="Não"),"Talvez não incluído",IF($B$7-K208&gt;$B$8,"Apto — confirmar atualização","Apto para contato"))))))))))))</f>
        <v/>
      </c>
    </row>
    <row r="209">
      <c r="A209" s="23">
        <f>IF('Disponibilidade'!A201="","",'Disponibilidade'!A201)</f>
        <v/>
      </c>
      <c r="B209" s="23">
        <f>IF(A209="","",'Disponibilidade'!B201)</f>
        <v/>
      </c>
      <c r="C209" s="23">
        <f>IF(B209="","",IFERROR(INDEX('Voluntários'!$B$2:$B$101,MATCH(B209,'Voluntários'!$A$2:$A$101,0)),"Código não cadastrado"))</f>
        <v/>
      </c>
      <c r="D209" s="23">
        <f>IF(B209="","",IFERROR(INDEX('Voluntários'!$C$2:$C$101,MATCH(B209,'Voluntários'!$A$2:$A$101,0)),""))</f>
        <v/>
      </c>
      <c r="E209" s="23">
        <f>IF(A209="","",'Disponibilidade'!F201)</f>
        <v/>
      </c>
      <c r="F209" s="23">
        <f>IF(A209="","",'Disponibilidade'!G201)</f>
        <v/>
      </c>
      <c r="G209" s="36">
        <f>IF(A209="","",'Disponibilidade'!D201)</f>
        <v/>
      </c>
      <c r="H209" s="36">
        <f>IF(A209="","",'Disponibilidade'!E201)</f>
        <v/>
      </c>
      <c r="I209" s="37">
        <f>IF(A209="","",'Disponibilidade'!I201)</f>
        <v/>
      </c>
      <c r="J209" s="26">
        <f>IF(A209="","",'Disponibilidade'!J201)</f>
        <v/>
      </c>
      <c r="K209" s="37">
        <f>IF(A209="","",'Disponibilidade'!K201)</f>
        <v/>
      </c>
      <c r="L209" s="23">
        <f>IF(A209="","",IF(OR($B$2="",$B$3="",$B$4="",$B$5="",$B$6="",$B$7="",$B$8=""),"Preencha a consulta",IF($B$4&lt;=$B$3,"Horário consultado inválido",IF(OR('Disponibilidade'!$L201&lt;&gt;"OK",IFERROR(INDEX('Voluntários'!$F$2:$F$101,MATCH(B209,'Voluntários'!$A$2:$A$101,0)),"")&lt;&gt;"OK"),"Revisar cadastro",IF(D209&lt;&gt;"Ativo","Inativo",IF('Disponibilidade'!$C201&lt;&gt;$B$9,"Fora do dia",IF(OR(G209&gt;$B$3,H209&lt;$B$4),"Fora do horário",IF(OR('Disponibilidade'!$H201&gt;$B$2,AND(I209&lt;&gt;"",I209&lt;$B$2)),"Fora da validade",IF(AND(E209&lt;&gt;$B$5,E209&lt;&gt;"Qualquer área"),"Outra preferência",IF(F209="Indisponível","Indisponível",IF(AND(F209="Talvez",$B$6="Não"),"Talvez não incluído",IF($B$7-K209&gt;$B$8,"Apto — confirmar atualização","Apto para contato"))))))))))))</f>
        <v/>
      </c>
    </row>
  </sheetData>
  <autoFilter ref="A10:L209"/>
  <conditionalFormatting sqref="L10:L209">
    <cfRule type="expression" priority="1" dxfId="0">
      <formula>$L10="Apto para contato"</formula>
    </cfRule>
    <cfRule type="expression" priority="2" dxfId="1">
      <formula>$L10="Apto — confirmar atualização"</formula>
    </cfRule>
    <cfRule type="expression" priority="3" dxfId="2">
      <formula>OR($L10="Revisar cadastro",$L10="Horário consultado inválido")</formula>
    </cfRule>
    <cfRule type="expression" priority="4" dxfId="3">
      <formula>OR($L10="Inativo",$L10="Fora do dia",$L10="Fora do horário",$L10="Fora da validade",$L10="Outra preferência",$L10="Indisponível",$L10="Talvez não incluído")</formula>
    </cfRule>
  </conditionalFormatting>
  <conditionalFormatting sqref="K10:K209">
    <cfRule type="expression" priority="5" dxfId="1">
      <formula>AND($K10&lt;&gt;"",$B$7&lt;&gt;"",$B$8&lt;&gt;"",$B$7-$K10&gt;$B$8)</formula>
    </cfRule>
  </conditionalFormatting>
  <conditionalFormatting sqref="I10:I209">
    <cfRule type="expression" priority="6" dxfId="4">
      <formula>AND($I10&lt;&gt;"",$B$7&lt;&gt;"",$I10&lt;$B$7)</formula>
    </cfRule>
  </conditionalFormatting>
  <dataValidations count="5">
    <dataValidation sqref="B2 B7" showDropDown="0" showInputMessage="1" showErrorMessage="1" allowBlank="0" errorTitle="Data da consulta" error="Informe uma data entre 01/01/2025 e 31/12/2035." promptTitle="Data da consulta" prompt="Informe uma data entre 01/01/2025 e 31/12/2035." type="date" operator="between">
      <formula1>DATE(2025,1,1)</formula1>
      <formula2>DATE(2035,12,31)</formula2>
    </dataValidation>
    <dataValidation sqref="B3:B4" showDropDown="0" showInputMessage="1" showErrorMessage="1" allowBlank="0" errorTitle="Horário da consulta" error="Informe um horário entre 00:00 e 23:59." promptTitle="Horário da consulta" prompt="Informe um horário entre 00:00 e 23:59." type="time" operator="between">
      <formula1>TIME(0,0,0)</formula1>
      <formula2>TIME(23,59,59)</formula2>
    </dataValidation>
    <dataValidation sqref="B5" showDropDown="0" showInputMessage="1" showErrorMessage="1" allowBlank="0" errorTitle="Área necessária" error="Selecione uma área cadastrada na planilha Listas." promptTitle="Área necessária" prompt="Selecione uma área cadastrada na planilha Listas." type="list">
      <formula1>INDIRECT("'Listas'!$B$2:$B$20")</formula1>
    </dataValidation>
    <dataValidation sqref="B6" showDropDown="0" showInputMessage="1" showErrorMessage="1" allowBlank="0" errorTitle="Incluir Talvez" error="Selecione Sim ou Não." promptTitle="Incluir Talvez" prompt="Selecione Sim ou Não." type="list">
      <formula1>INDIRECT("'Listas'!$E$2:$E$3")</formula1>
    </dataValidation>
    <dataValidation sqref="B8" showDropDown="0" showInputMessage="1" showErrorMessage="1" allowBlank="0" errorTitle="Limite de atualização" error="Informe um número inteiro entre 0 e 3.650 dias." promptTitle="Limite de atualização" prompt="Informe um número inteiro entre 0 e 3.650 dias." type="whole" operator="between">
      <formula1>0</formula1>
      <formula2>3650</formula2>
    </dataValidation>
  </dataValidations>
  <pageMargins left="0.75" right="0.75" top="1" bottom="1" header="0.5" footer="0.5"/>
  <pageSetup fitToHeight="0" fitToWidth="1"/>
</worksheet>
</file>

<file path=xl/worksheets/sheet3.xml><?xml version="1.0" encoding="utf-8"?>
<worksheet xmlns="http://schemas.openxmlformats.org/spreadsheetml/2006/main">
  <sheetPr>
    <tabColor rgb="00C8873A"/>
    <outlinePr summaryBelow="1" summaryRight="1"/>
    <pageSetUpPr fitToPage="1"/>
  </sheetPr>
  <dimension ref="A1:L201"/>
  <sheetViews>
    <sheetView showGridLines="0" zoomScale="8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20" customWidth="1" min="2" max="2"/>
    <col width="18" customWidth="1" min="3" max="3"/>
    <col width="13" customWidth="1" min="4" max="4"/>
    <col width="13" customWidth="1" min="5" max="5"/>
    <col width="22" customWidth="1" min="6" max="6"/>
    <col width="24" customWidth="1" min="7" max="7"/>
    <col width="14" customWidth="1" min="8" max="8"/>
    <col width="14" customWidth="1" min="9" max="9"/>
    <col width="36" customWidth="1" min="10" max="10"/>
    <col width="15" customWidth="1" min="11" max="11"/>
    <col width="23" customWidth="1" min="12" max="12"/>
  </cols>
  <sheetData>
    <row r="1" ht="28" customHeight="1">
      <c r="A1" s="19" t="inlineStr">
        <is>
          <t>ID do registro</t>
        </is>
      </c>
      <c r="B1" s="19" t="inlineStr">
        <is>
          <t>Código do voluntário</t>
        </is>
      </c>
      <c r="C1" s="19" t="inlineStr">
        <is>
          <t>Dia da semana</t>
        </is>
      </c>
      <c r="D1" s="19" t="inlineStr">
        <is>
          <t>Hora inicial</t>
        </is>
      </c>
      <c r="E1" s="19" t="inlineStr">
        <is>
          <t>Hora final</t>
        </is>
      </c>
      <c r="F1" s="19" t="inlineStr">
        <is>
          <t>Área de preferência</t>
        </is>
      </c>
      <c r="G1" s="19" t="inlineStr">
        <is>
          <t>Grau de disponibilidade</t>
        </is>
      </c>
      <c r="H1" s="19" t="inlineStr">
        <is>
          <t>Válido de</t>
        </is>
      </c>
      <c r="I1" s="19" t="inlineStr">
        <is>
          <t>Válido até</t>
        </is>
      </c>
      <c r="J1" s="19" t="inlineStr">
        <is>
          <t>Restrição ou preferência</t>
        </is>
      </c>
      <c r="K1" s="19" t="inlineStr">
        <is>
          <t>Atualizado em</t>
        </is>
      </c>
      <c r="L1" s="19" t="inlineStr">
        <is>
          <t>Consistência</t>
        </is>
      </c>
    </row>
    <row r="2">
      <c r="A2" s="27" t="inlineStr">
        <is>
          <t>DISP-001</t>
        </is>
      </c>
      <c r="B2" s="27" t="inlineStr">
        <is>
          <t>VF-001</t>
        </is>
      </c>
      <c r="C2" s="27" t="inlineStr">
        <is>
          <t>Domingo</t>
        </is>
      </c>
      <c r="D2" s="38" t="n">
        <v>0.3333333333333333</v>
      </c>
      <c r="E2" s="38" t="n">
        <v>0.5</v>
      </c>
      <c r="F2" s="27" t="inlineStr">
        <is>
          <t>Recepção</t>
        </is>
      </c>
      <c r="G2" s="27" t="inlineStr">
        <is>
          <t>Disponível</t>
        </is>
      </c>
      <c r="H2" s="32" t="n">
        <v>46266</v>
      </c>
      <c r="I2" s="32" t="n">
        <v>46387</v>
      </c>
      <c r="J2" s="29" t="inlineStr">
        <is>
          <t>Observação fictícia: verificar a entrada definida.</t>
        </is>
      </c>
      <c r="K2" s="32" t="n">
        <v>46275</v>
      </c>
      <c r="L2" s="23">
        <f>IF(COUNTA(A2:K2)=0,"",IF(A2="","Falta ID",IF(COUNTIF($A$2:$A$201,A2)&gt;1,"ID duplicado",IF(B2="","Falta código",IF(COUNTIF('Voluntários'!$A$2:$A$101,B2)=0,"Código não cadastrado",IF(COUNTIF('Listas'!$A$2:$A$8,C2)=0,"Dia inválido",IF(OR(D2="",E2=""),"Falta horário",IF(E2&lt;=D2,"Horário inválido",IF(COUNTIF('Listas'!$B$2:$B$20,F2)=0,"Área inválida",IF(COUNTIF('Listas'!$C$2:$C$4,G2)=0,"Grau inválido",IF(H2="","Falta validade",IF(AND(I2&lt;&gt;"",I2&lt;H2),"Validade inválida",IF(K2="","Falta atualização",IF(K2&gt;'Consulta'!$B$7,"Atualização futura","OK"))))))))))))))</f>
        <v/>
      </c>
    </row>
    <row r="3">
      <c r="A3" s="27" t="inlineStr">
        <is>
          <t>DISP-002</t>
        </is>
      </c>
      <c r="B3" s="27" t="inlineStr">
        <is>
          <t>VF-002</t>
        </is>
      </c>
      <c r="C3" s="27" t="inlineStr">
        <is>
          <t>Domingo</t>
        </is>
      </c>
      <c r="D3" s="38" t="n">
        <v>0.375</v>
      </c>
      <c r="E3" s="38" t="n">
        <v>0.4583333333333333</v>
      </c>
      <c r="F3" s="27" t="inlineStr">
        <is>
          <t>Qualquer área</t>
        </is>
      </c>
      <c r="G3" s="27" t="inlineStr">
        <is>
          <t>Disponível</t>
        </is>
      </c>
      <c r="H3" s="32" t="n">
        <v>46023</v>
      </c>
      <c r="I3" s="32" t="n">
        <v>46387</v>
      </c>
      <c r="J3" s="29" t="inlineStr">
        <is>
          <t>Sem restrição fictícia registrada.</t>
        </is>
      </c>
      <c r="K3" s="32" t="n">
        <v>46143</v>
      </c>
      <c r="L3" s="23">
        <f>IF(COUNTA(A3:K3)=0,"",IF(A3="","Falta ID",IF(COUNTIF($A$2:$A$201,A3)&gt;1,"ID duplicado",IF(B3="","Falta código",IF(COUNTIF('Voluntários'!$A$2:$A$101,B3)=0,"Código não cadastrado",IF(COUNTIF('Listas'!$A$2:$A$8,C3)=0,"Dia inválido",IF(OR(D3="",E3=""),"Falta horário",IF(E3&lt;=D3,"Horário inválido",IF(COUNTIF('Listas'!$B$2:$B$20,F3)=0,"Área inválida",IF(COUNTIF('Listas'!$C$2:$C$4,G3)=0,"Grau inválido",IF(H3="","Falta validade",IF(AND(I3&lt;&gt;"",I3&lt;H3),"Validade inválida",IF(K3="","Falta atualização",IF(K3&gt;'Consulta'!$B$7,"Atualização futura","OK"))))))))))))))</f>
        <v/>
      </c>
    </row>
    <row r="4">
      <c r="A4" s="27" t="inlineStr">
        <is>
          <t>DISP-003</t>
        </is>
      </c>
      <c r="B4" s="27" t="inlineStr">
        <is>
          <t>VF-003</t>
        </is>
      </c>
      <c r="C4" s="27" t="inlineStr">
        <is>
          <t>Domingo</t>
        </is>
      </c>
      <c r="D4" s="38" t="n">
        <v>0.3541666666666667</v>
      </c>
      <c r="E4" s="38" t="n">
        <v>0.4375</v>
      </c>
      <c r="F4" s="27" t="inlineStr">
        <is>
          <t>Recepção</t>
        </is>
      </c>
      <c r="G4" s="27" t="inlineStr">
        <is>
          <t>Disponível</t>
        </is>
      </c>
      <c r="H4" s="32" t="n">
        <v>46266</v>
      </c>
      <c r="I4" s="32" t="n">
        <v>46387</v>
      </c>
      <c r="J4" s="29" t="inlineStr">
        <is>
          <t>Preferência fictícia por período matutino.</t>
        </is>
      </c>
      <c r="K4" s="32" t="n">
        <v>46274</v>
      </c>
      <c r="L4" s="23">
        <f>IF(COUNTA(A4:K4)=0,"",IF(A4="","Falta ID",IF(COUNTIF($A$2:$A$201,A4)&gt;1,"ID duplicado",IF(B4="","Falta código",IF(COUNTIF('Voluntários'!$A$2:$A$101,B4)=0,"Código não cadastrado",IF(COUNTIF('Listas'!$A$2:$A$8,C4)=0,"Dia inválido",IF(OR(D4="",E4=""),"Falta horário",IF(E4&lt;=D4,"Horário inválido",IF(COUNTIF('Listas'!$B$2:$B$20,F4)=0,"Área inválida",IF(COUNTIF('Listas'!$C$2:$C$4,G4)=0,"Grau inválido",IF(H4="","Falta validade",IF(AND(I4&lt;&gt;"",I4&lt;H4),"Validade inválida",IF(K4="","Falta atualização",IF(K4&gt;'Consulta'!$B$7,"Atualização futura","OK"))))))))))))))</f>
        <v/>
      </c>
    </row>
    <row r="5">
      <c r="A5" s="27" t="inlineStr">
        <is>
          <t>DISP-004</t>
        </is>
      </c>
      <c r="B5" s="27" t="inlineStr">
        <is>
          <t>VF-004</t>
        </is>
      </c>
      <c r="C5" s="27" t="inlineStr">
        <is>
          <t>Domingo</t>
        </is>
      </c>
      <c r="D5" s="38" t="n">
        <v>0.375</v>
      </c>
      <c r="E5" s="38" t="n">
        <v>0.5</v>
      </c>
      <c r="F5" s="27" t="inlineStr">
        <is>
          <t>Recepção</t>
        </is>
      </c>
      <c r="G5" s="27" t="inlineStr">
        <is>
          <t>Talvez</t>
        </is>
      </c>
      <c r="H5" s="32" t="n">
        <v>46266</v>
      </c>
      <c r="I5" s="32" t="n">
        <v>46387</v>
      </c>
      <c r="J5" s="29" t="inlineStr">
        <is>
          <t>Disponibilidade fictícia sujeita a confirmação.</t>
        </is>
      </c>
      <c r="K5" s="32" t="n">
        <v>46270</v>
      </c>
      <c r="L5" s="23">
        <f>IF(COUNTA(A5:K5)=0,"",IF(A5="","Falta ID",IF(COUNTIF($A$2:$A$201,A5)&gt;1,"ID duplicado",IF(B5="","Falta código",IF(COUNTIF('Voluntários'!$A$2:$A$101,B5)=0,"Código não cadastrado",IF(COUNTIF('Listas'!$A$2:$A$8,C5)=0,"Dia inválido",IF(OR(D5="",E5=""),"Falta horário",IF(E5&lt;=D5,"Horário inválido",IF(COUNTIF('Listas'!$B$2:$B$20,F5)=0,"Área inválida",IF(COUNTIF('Listas'!$C$2:$C$4,G5)=0,"Grau inválido",IF(H5="","Falta validade",IF(AND(I5&lt;&gt;"",I5&lt;H5),"Validade inválida",IF(K5="","Falta atualização",IF(K5&gt;'Consulta'!$B$7,"Atualização futura","OK"))))))))))))))</f>
        <v/>
      </c>
    </row>
    <row r="6">
      <c r="A6" s="27" t="inlineStr">
        <is>
          <t>DISP-005</t>
        </is>
      </c>
      <c r="B6" s="27" t="inlineStr">
        <is>
          <t>VF-005</t>
        </is>
      </c>
      <c r="C6" s="27" t="inlineStr">
        <is>
          <t>Sábado</t>
        </is>
      </c>
      <c r="D6" s="38" t="n">
        <v>0.375</v>
      </c>
      <c r="E6" s="38" t="n">
        <v>0.5</v>
      </c>
      <c r="F6" s="27" t="inlineStr">
        <is>
          <t>Recepção</t>
        </is>
      </c>
      <c r="G6" s="27" t="inlineStr">
        <is>
          <t>Disponível</t>
        </is>
      </c>
      <c r="H6" s="32" t="n">
        <v>46266</v>
      </c>
      <c r="I6" s="32" t="n">
        <v>46387</v>
      </c>
      <c r="J6" s="29" t="inlineStr">
        <is>
          <t>Sem restrição fictícia registrada.</t>
        </is>
      </c>
      <c r="K6" s="32" t="n">
        <v>46273</v>
      </c>
      <c r="L6" s="23">
        <f>IF(COUNTA(A6:K6)=0,"",IF(A6="","Falta ID",IF(COUNTIF($A$2:$A$201,A6)&gt;1,"ID duplicado",IF(B6="","Falta código",IF(COUNTIF('Voluntários'!$A$2:$A$101,B6)=0,"Código não cadastrado",IF(COUNTIF('Listas'!$A$2:$A$8,C6)=0,"Dia inválido",IF(OR(D6="",E6=""),"Falta horário",IF(E6&lt;=D6,"Horário inválido",IF(COUNTIF('Listas'!$B$2:$B$20,F6)=0,"Área inválida",IF(COUNTIF('Listas'!$C$2:$C$4,G6)=0,"Grau inválido",IF(H6="","Falta validade",IF(AND(I6&lt;&gt;"",I6&lt;H6),"Validade inválida",IF(K6="","Falta atualização",IF(K6&gt;'Consulta'!$B$7,"Atualização futura","OK"))))))))))))))</f>
        <v/>
      </c>
    </row>
    <row r="7">
      <c r="A7" s="27" t="inlineStr">
        <is>
          <t>DISP-006</t>
        </is>
      </c>
      <c r="B7" s="27" t="inlineStr">
        <is>
          <t>VF-006</t>
        </is>
      </c>
      <c r="C7" s="27" t="inlineStr">
        <is>
          <t>Domingo</t>
        </is>
      </c>
      <c r="D7" s="38" t="n">
        <v>0.3333333333333333</v>
      </c>
      <c r="E7" s="38" t="n">
        <v>0.5</v>
      </c>
      <c r="F7" s="27" t="inlineStr">
        <is>
          <t>Música</t>
        </is>
      </c>
      <c r="G7" s="27" t="inlineStr">
        <is>
          <t>Disponível</t>
        </is>
      </c>
      <c r="H7" s="32" t="n">
        <v>46266</v>
      </c>
      <c r="I7" s="32" t="n">
        <v>46387</v>
      </c>
      <c r="J7" s="29" t="inlineStr">
        <is>
          <t>Preferência fictícia pela área informada.</t>
        </is>
      </c>
      <c r="K7" s="32" t="n">
        <v>46275</v>
      </c>
      <c r="L7" s="23">
        <f>IF(COUNTA(A7:K7)=0,"",IF(A7="","Falta ID",IF(COUNTIF($A$2:$A$201,A7)&gt;1,"ID duplicado",IF(B7="","Falta código",IF(COUNTIF('Voluntários'!$A$2:$A$101,B7)=0,"Código não cadastrado",IF(COUNTIF('Listas'!$A$2:$A$8,C7)=0,"Dia inválido",IF(OR(D7="",E7=""),"Falta horário",IF(E7&lt;=D7,"Horário inválido",IF(COUNTIF('Listas'!$B$2:$B$20,F7)=0,"Área inválida",IF(COUNTIF('Listas'!$C$2:$C$4,G7)=0,"Grau inválido",IF(H7="","Falta validade",IF(AND(I7&lt;&gt;"",I7&lt;H7),"Validade inválida",IF(K7="","Falta atualização",IF(K7&gt;'Consulta'!$B$7,"Atualização futura","OK"))))))))))))))</f>
        <v/>
      </c>
    </row>
    <row r="8">
      <c r="A8" s="27" t="inlineStr">
        <is>
          <t>DISP-007</t>
        </is>
      </c>
      <c r="B8" s="27" t="inlineStr">
        <is>
          <t>VF-007</t>
        </is>
      </c>
      <c r="C8" s="27" t="inlineStr">
        <is>
          <t>Domingo</t>
        </is>
      </c>
      <c r="D8" s="38" t="n">
        <v>0.3333333333333333</v>
      </c>
      <c r="E8" s="38" t="n">
        <v>0.5</v>
      </c>
      <c r="F8" s="27" t="inlineStr">
        <is>
          <t>Recepção</t>
        </is>
      </c>
      <c r="G8" s="27" t="inlineStr">
        <is>
          <t>Indisponível</t>
        </is>
      </c>
      <c r="H8" s="32" t="n">
        <v>46266</v>
      </c>
      <c r="I8" s="32" t="n">
        <v>46387</v>
      </c>
      <c r="J8" s="29" t="inlineStr">
        <is>
          <t>Indisponibilidade fictícia registrada.</t>
        </is>
      </c>
      <c r="K8" s="32" t="n">
        <v>46275</v>
      </c>
      <c r="L8" s="23">
        <f>IF(COUNTA(A8:K8)=0,"",IF(A8="","Falta ID",IF(COUNTIF($A$2:$A$201,A8)&gt;1,"ID duplicado",IF(B8="","Falta código",IF(COUNTIF('Voluntários'!$A$2:$A$101,B8)=0,"Código não cadastrado",IF(COUNTIF('Listas'!$A$2:$A$8,C8)=0,"Dia inválido",IF(OR(D8="",E8=""),"Falta horário",IF(E8&lt;=D8,"Horário inválido",IF(COUNTIF('Listas'!$B$2:$B$20,F8)=0,"Área inválida",IF(COUNTIF('Listas'!$C$2:$C$4,G8)=0,"Grau inválido",IF(H8="","Falta validade",IF(AND(I8&lt;&gt;"",I8&lt;H8),"Validade inválida",IF(K8="","Falta atualização",IF(K8&gt;'Consulta'!$B$7,"Atualização futura","OK"))))))))))))))</f>
        <v/>
      </c>
    </row>
    <row r="9">
      <c r="A9" s="27" t="inlineStr">
        <is>
          <t>DISP-008</t>
        </is>
      </c>
      <c r="B9" s="27" t="inlineStr">
        <is>
          <t>VF-008</t>
        </is>
      </c>
      <c r="C9" s="27" t="inlineStr">
        <is>
          <t>Domingo</t>
        </is>
      </c>
      <c r="D9" s="38" t="n">
        <v>0.3333333333333333</v>
      </c>
      <c r="E9" s="38" t="n">
        <v>0.5</v>
      </c>
      <c r="F9" s="27" t="inlineStr">
        <is>
          <t>Recepção</t>
        </is>
      </c>
      <c r="G9" s="27" t="inlineStr">
        <is>
          <t>Disponível</t>
        </is>
      </c>
      <c r="H9" s="32" t="n">
        <v>46023</v>
      </c>
      <c r="I9" s="32" t="n">
        <v>46265</v>
      </c>
      <c r="J9" s="29" t="inlineStr">
        <is>
          <t>Janela fictícia já encerrada.</t>
        </is>
      </c>
      <c r="K9" s="32" t="n">
        <v>46254</v>
      </c>
      <c r="L9" s="23">
        <f>IF(COUNTA(A9:K9)=0,"",IF(A9="","Falta ID",IF(COUNTIF($A$2:$A$201,A9)&gt;1,"ID duplicado",IF(B9="","Falta código",IF(COUNTIF('Voluntários'!$A$2:$A$101,B9)=0,"Código não cadastrado",IF(COUNTIF('Listas'!$A$2:$A$8,C9)=0,"Dia inválido",IF(OR(D9="",E9=""),"Falta horário",IF(E9&lt;=D9,"Horário inválido",IF(COUNTIF('Listas'!$B$2:$B$20,F9)=0,"Área inválida",IF(COUNTIF('Listas'!$C$2:$C$4,G9)=0,"Grau inválido",IF(H9="","Falta validade",IF(AND(I9&lt;&gt;"",I9&lt;H9),"Validade inválida",IF(K9="","Falta atualização",IF(K9&gt;'Consulta'!$B$7,"Atualização futura","OK"))))))))))))))</f>
        <v/>
      </c>
    </row>
    <row r="10">
      <c r="A10" s="27" t="inlineStr">
        <is>
          <t>DISP-009</t>
        </is>
      </c>
      <c r="B10" s="27" t="inlineStr">
        <is>
          <t>VF-009</t>
        </is>
      </c>
      <c r="C10" s="27" t="inlineStr">
        <is>
          <t>Domingo</t>
        </is>
      </c>
      <c r="D10" s="38" t="n">
        <v>0.3333333333333333</v>
      </c>
      <c r="E10" s="38" t="n">
        <v>0.5</v>
      </c>
      <c r="F10" s="27" t="inlineStr">
        <is>
          <t>Recepção</t>
        </is>
      </c>
      <c r="G10" s="27" t="inlineStr">
        <is>
          <t>Disponível</t>
        </is>
      </c>
      <c r="H10" s="32" t="n">
        <v>46266</v>
      </c>
      <c r="I10" s="32" t="n">
        <v>46387</v>
      </c>
      <c r="J10" s="29" t="inlineStr">
        <is>
          <t>Cadastro fictício marcado como inativo.</t>
        </is>
      </c>
      <c r="K10" s="32" t="n">
        <v>46275</v>
      </c>
      <c r="L10" s="23">
        <f>IF(COUNTA(A10:K10)=0,"",IF(A10="","Falta ID",IF(COUNTIF($A$2:$A$201,A10)&gt;1,"ID duplicado",IF(B10="","Falta código",IF(COUNTIF('Voluntários'!$A$2:$A$101,B10)=0,"Código não cadastrado",IF(COUNTIF('Listas'!$A$2:$A$8,C10)=0,"Dia inválido",IF(OR(D10="",E10=""),"Falta horário",IF(E10&lt;=D10,"Horário inválido",IF(COUNTIF('Listas'!$B$2:$B$20,F10)=0,"Área inválida",IF(COUNTIF('Listas'!$C$2:$C$4,G10)=0,"Grau inválido",IF(H10="","Falta validade",IF(AND(I10&lt;&gt;"",I10&lt;H10),"Validade inválida",IF(K10="","Falta atualização",IF(K10&gt;'Consulta'!$B$7,"Atualização futura","OK"))))))))))))))</f>
        <v/>
      </c>
    </row>
    <row r="11">
      <c r="A11" s="27" t="inlineStr">
        <is>
          <t>DISP-010</t>
        </is>
      </c>
      <c r="B11" s="27" t="inlineStr">
        <is>
          <t>VF-010</t>
        </is>
      </c>
      <c r="C11" s="27" t="inlineStr">
        <is>
          <t>Domingo</t>
        </is>
      </c>
      <c r="D11" s="38" t="n">
        <v>0.5</v>
      </c>
      <c r="E11" s="38" t="n">
        <v>0.3333333333333333</v>
      </c>
      <c r="F11" s="27" t="inlineStr">
        <is>
          <t>Recepção</t>
        </is>
      </c>
      <c r="G11" s="27" t="inlineStr">
        <is>
          <t>Disponível</t>
        </is>
      </c>
      <c r="H11" s="32" t="n">
        <v>46266</v>
      </c>
      <c r="I11" s="32" t="n">
        <v>46387</v>
      </c>
      <c r="J11" s="29" t="inlineStr">
        <is>
          <t>Horário fictício propositalmente inválido.</t>
        </is>
      </c>
      <c r="K11" s="32" t="n">
        <v>46275</v>
      </c>
      <c r="L11" s="23">
        <f>IF(COUNTA(A11:K11)=0,"",IF(A11="","Falta ID",IF(COUNTIF($A$2:$A$201,A11)&gt;1,"ID duplicado",IF(B11="","Falta código",IF(COUNTIF('Voluntários'!$A$2:$A$101,B11)=0,"Código não cadastrado",IF(COUNTIF('Listas'!$A$2:$A$8,C11)=0,"Dia inválido",IF(OR(D11="",E11=""),"Falta horário",IF(E11&lt;=D11,"Horário inválido",IF(COUNTIF('Listas'!$B$2:$B$20,F11)=0,"Área inválida",IF(COUNTIF('Listas'!$C$2:$C$4,G11)=0,"Grau inválido",IF(H11="","Falta validade",IF(AND(I11&lt;&gt;"",I11&lt;H11),"Validade inválida",IF(K11="","Falta atualização",IF(K11&gt;'Consulta'!$B$7,"Atualização futura","OK"))))))))))))))</f>
        <v/>
      </c>
    </row>
    <row r="12">
      <c r="A12" s="27" t="n"/>
      <c r="B12" s="27" t="n"/>
      <c r="C12" s="27" t="n"/>
      <c r="D12" s="38" t="n"/>
      <c r="E12" s="38" t="n"/>
      <c r="F12" s="27" t="n"/>
      <c r="G12" s="27" t="n"/>
      <c r="H12" s="32" t="n"/>
      <c r="I12" s="32" t="n"/>
      <c r="J12" s="29" t="n"/>
      <c r="K12" s="32" t="n"/>
      <c r="L12" s="23">
        <f>IF(COUNTA(A12:K12)=0,"",IF(A12="","Falta ID",IF(COUNTIF($A$2:$A$201,A12)&gt;1,"ID duplicado",IF(B12="","Falta código",IF(COUNTIF('Voluntários'!$A$2:$A$101,B12)=0,"Código não cadastrado",IF(COUNTIF('Listas'!$A$2:$A$8,C12)=0,"Dia inválido",IF(OR(D12="",E12=""),"Falta horário",IF(E12&lt;=D12,"Horário inválido",IF(COUNTIF('Listas'!$B$2:$B$20,F12)=0,"Área inválida",IF(COUNTIF('Listas'!$C$2:$C$4,G12)=0,"Grau inválido",IF(H12="","Falta validade",IF(AND(I12&lt;&gt;"",I12&lt;H12),"Validade inválida",IF(K12="","Falta atualização",IF(K12&gt;'Consulta'!$B$7,"Atualização futura","OK"))))))))))))))</f>
        <v/>
      </c>
    </row>
    <row r="13">
      <c r="A13" s="27" t="n"/>
      <c r="B13" s="27" t="n"/>
      <c r="C13" s="27" t="n"/>
      <c r="D13" s="38" t="n"/>
      <c r="E13" s="38" t="n"/>
      <c r="F13" s="27" t="n"/>
      <c r="G13" s="27" t="n"/>
      <c r="H13" s="32" t="n"/>
      <c r="I13" s="32" t="n"/>
      <c r="J13" s="29" t="n"/>
      <c r="K13" s="32" t="n"/>
      <c r="L13" s="23">
        <f>IF(COUNTA(A13:K13)=0,"",IF(A13="","Falta ID",IF(COUNTIF($A$2:$A$201,A13)&gt;1,"ID duplicado",IF(B13="","Falta código",IF(COUNTIF('Voluntários'!$A$2:$A$101,B13)=0,"Código não cadastrado",IF(COUNTIF('Listas'!$A$2:$A$8,C13)=0,"Dia inválido",IF(OR(D13="",E13=""),"Falta horário",IF(E13&lt;=D13,"Horário inválido",IF(COUNTIF('Listas'!$B$2:$B$20,F13)=0,"Área inválida",IF(COUNTIF('Listas'!$C$2:$C$4,G13)=0,"Grau inválido",IF(H13="","Falta validade",IF(AND(I13&lt;&gt;"",I13&lt;H13),"Validade inválida",IF(K13="","Falta atualização",IF(K13&gt;'Consulta'!$B$7,"Atualização futura","OK"))))))))))))))</f>
        <v/>
      </c>
    </row>
    <row r="14">
      <c r="A14" s="27" t="n"/>
      <c r="B14" s="27" t="n"/>
      <c r="C14" s="27" t="n"/>
      <c r="D14" s="38" t="n"/>
      <c r="E14" s="38" t="n"/>
      <c r="F14" s="27" t="n"/>
      <c r="G14" s="27" t="n"/>
      <c r="H14" s="32" t="n"/>
      <c r="I14" s="32" t="n"/>
      <c r="J14" s="29" t="n"/>
      <c r="K14" s="32" t="n"/>
      <c r="L14" s="23">
        <f>IF(COUNTA(A14:K14)=0,"",IF(A14="","Falta ID",IF(COUNTIF($A$2:$A$201,A14)&gt;1,"ID duplicado",IF(B14="","Falta código",IF(COUNTIF('Voluntários'!$A$2:$A$101,B14)=0,"Código não cadastrado",IF(COUNTIF('Listas'!$A$2:$A$8,C14)=0,"Dia inválido",IF(OR(D14="",E14=""),"Falta horário",IF(E14&lt;=D14,"Horário inválido",IF(COUNTIF('Listas'!$B$2:$B$20,F14)=0,"Área inválida",IF(COUNTIF('Listas'!$C$2:$C$4,G14)=0,"Grau inválido",IF(H14="","Falta validade",IF(AND(I14&lt;&gt;"",I14&lt;H14),"Validade inválida",IF(K14="","Falta atualização",IF(K14&gt;'Consulta'!$B$7,"Atualização futura","OK"))))))))))))))</f>
        <v/>
      </c>
    </row>
    <row r="15">
      <c r="A15" s="27" t="n"/>
      <c r="B15" s="27" t="n"/>
      <c r="C15" s="27" t="n"/>
      <c r="D15" s="38" t="n"/>
      <c r="E15" s="38" t="n"/>
      <c r="F15" s="27" t="n"/>
      <c r="G15" s="27" t="n"/>
      <c r="H15" s="32" t="n"/>
      <c r="I15" s="32" t="n"/>
      <c r="J15" s="29" t="n"/>
      <c r="K15" s="32" t="n"/>
      <c r="L15" s="23">
        <f>IF(COUNTA(A15:K15)=0,"",IF(A15="","Falta ID",IF(COUNTIF($A$2:$A$201,A15)&gt;1,"ID duplicado",IF(B15="","Falta código",IF(COUNTIF('Voluntários'!$A$2:$A$101,B15)=0,"Código não cadastrado",IF(COUNTIF('Listas'!$A$2:$A$8,C15)=0,"Dia inválido",IF(OR(D15="",E15=""),"Falta horário",IF(E15&lt;=D15,"Horário inválido",IF(COUNTIF('Listas'!$B$2:$B$20,F15)=0,"Área inválida",IF(COUNTIF('Listas'!$C$2:$C$4,G15)=0,"Grau inválido",IF(H15="","Falta validade",IF(AND(I15&lt;&gt;"",I15&lt;H15),"Validade inválida",IF(K15="","Falta atualização",IF(K15&gt;'Consulta'!$B$7,"Atualização futura","OK"))))))))))))))</f>
        <v/>
      </c>
    </row>
    <row r="16">
      <c r="A16" s="27" t="n"/>
      <c r="B16" s="27" t="n"/>
      <c r="C16" s="27" t="n"/>
      <c r="D16" s="38" t="n"/>
      <c r="E16" s="38" t="n"/>
      <c r="F16" s="27" t="n"/>
      <c r="G16" s="27" t="n"/>
      <c r="H16" s="32" t="n"/>
      <c r="I16" s="32" t="n"/>
      <c r="J16" s="29" t="n"/>
      <c r="K16" s="32" t="n"/>
      <c r="L16" s="23">
        <f>IF(COUNTA(A16:K16)=0,"",IF(A16="","Falta ID",IF(COUNTIF($A$2:$A$201,A16)&gt;1,"ID duplicado",IF(B16="","Falta código",IF(COUNTIF('Voluntários'!$A$2:$A$101,B16)=0,"Código não cadastrado",IF(COUNTIF('Listas'!$A$2:$A$8,C16)=0,"Dia inválido",IF(OR(D16="",E16=""),"Falta horário",IF(E16&lt;=D16,"Horário inválido",IF(COUNTIF('Listas'!$B$2:$B$20,F16)=0,"Área inválida",IF(COUNTIF('Listas'!$C$2:$C$4,G16)=0,"Grau inválido",IF(H16="","Falta validade",IF(AND(I16&lt;&gt;"",I16&lt;H16),"Validade inválida",IF(K16="","Falta atualização",IF(K16&gt;'Consulta'!$B$7,"Atualização futura","OK"))))))))))))))</f>
        <v/>
      </c>
    </row>
    <row r="17">
      <c r="A17" s="27" t="n"/>
      <c r="B17" s="27" t="n"/>
      <c r="C17" s="27" t="n"/>
      <c r="D17" s="38" t="n"/>
      <c r="E17" s="38" t="n"/>
      <c r="F17" s="27" t="n"/>
      <c r="G17" s="27" t="n"/>
      <c r="H17" s="32" t="n"/>
      <c r="I17" s="32" t="n"/>
      <c r="J17" s="29" t="n"/>
      <c r="K17" s="32" t="n"/>
      <c r="L17" s="23">
        <f>IF(COUNTA(A17:K17)=0,"",IF(A17="","Falta ID",IF(COUNTIF($A$2:$A$201,A17)&gt;1,"ID duplicado",IF(B17="","Falta código",IF(COUNTIF('Voluntários'!$A$2:$A$101,B17)=0,"Código não cadastrado",IF(COUNTIF('Listas'!$A$2:$A$8,C17)=0,"Dia inválido",IF(OR(D17="",E17=""),"Falta horário",IF(E17&lt;=D17,"Horário inválido",IF(COUNTIF('Listas'!$B$2:$B$20,F17)=0,"Área inválida",IF(COUNTIF('Listas'!$C$2:$C$4,G17)=0,"Grau inválido",IF(H17="","Falta validade",IF(AND(I17&lt;&gt;"",I17&lt;H17),"Validade inválida",IF(K17="","Falta atualização",IF(K17&gt;'Consulta'!$B$7,"Atualização futura","OK"))))))))))))))</f>
        <v/>
      </c>
    </row>
    <row r="18">
      <c r="A18" s="27" t="n"/>
      <c r="B18" s="27" t="n"/>
      <c r="C18" s="27" t="n"/>
      <c r="D18" s="38" t="n"/>
      <c r="E18" s="38" t="n"/>
      <c r="F18" s="27" t="n"/>
      <c r="G18" s="27" t="n"/>
      <c r="H18" s="32" t="n"/>
      <c r="I18" s="32" t="n"/>
      <c r="J18" s="29" t="n"/>
      <c r="K18" s="32" t="n"/>
      <c r="L18" s="23">
        <f>IF(COUNTA(A18:K18)=0,"",IF(A18="","Falta ID",IF(COUNTIF($A$2:$A$201,A18)&gt;1,"ID duplicado",IF(B18="","Falta código",IF(COUNTIF('Voluntários'!$A$2:$A$101,B18)=0,"Código não cadastrado",IF(COUNTIF('Listas'!$A$2:$A$8,C18)=0,"Dia inválido",IF(OR(D18="",E18=""),"Falta horário",IF(E18&lt;=D18,"Horário inválido",IF(COUNTIF('Listas'!$B$2:$B$20,F18)=0,"Área inválida",IF(COUNTIF('Listas'!$C$2:$C$4,G18)=0,"Grau inválido",IF(H18="","Falta validade",IF(AND(I18&lt;&gt;"",I18&lt;H18),"Validade inválida",IF(K18="","Falta atualização",IF(K18&gt;'Consulta'!$B$7,"Atualização futura","OK"))))))))))))))</f>
        <v/>
      </c>
    </row>
    <row r="19">
      <c r="A19" s="27" t="n"/>
      <c r="B19" s="27" t="n"/>
      <c r="C19" s="27" t="n"/>
      <c r="D19" s="38" t="n"/>
      <c r="E19" s="38" t="n"/>
      <c r="F19" s="27" t="n"/>
      <c r="G19" s="27" t="n"/>
      <c r="H19" s="32" t="n"/>
      <c r="I19" s="32" t="n"/>
      <c r="J19" s="29" t="n"/>
      <c r="K19" s="32" t="n"/>
      <c r="L19" s="23">
        <f>IF(COUNTA(A19:K19)=0,"",IF(A19="","Falta ID",IF(COUNTIF($A$2:$A$201,A19)&gt;1,"ID duplicado",IF(B19="","Falta código",IF(COUNTIF('Voluntários'!$A$2:$A$101,B19)=0,"Código não cadastrado",IF(COUNTIF('Listas'!$A$2:$A$8,C19)=0,"Dia inválido",IF(OR(D19="",E19=""),"Falta horário",IF(E19&lt;=D19,"Horário inválido",IF(COUNTIF('Listas'!$B$2:$B$20,F19)=0,"Área inválida",IF(COUNTIF('Listas'!$C$2:$C$4,G19)=0,"Grau inválido",IF(H19="","Falta validade",IF(AND(I19&lt;&gt;"",I19&lt;H19),"Validade inválida",IF(K19="","Falta atualização",IF(K19&gt;'Consulta'!$B$7,"Atualização futura","OK"))))))))))))))</f>
        <v/>
      </c>
    </row>
    <row r="20">
      <c r="A20" s="27" t="n"/>
      <c r="B20" s="27" t="n"/>
      <c r="C20" s="27" t="n"/>
      <c r="D20" s="38" t="n"/>
      <c r="E20" s="38" t="n"/>
      <c r="F20" s="27" t="n"/>
      <c r="G20" s="27" t="n"/>
      <c r="H20" s="32" t="n"/>
      <c r="I20" s="32" t="n"/>
      <c r="J20" s="29" t="n"/>
      <c r="K20" s="32" t="n"/>
      <c r="L20" s="23">
        <f>IF(COUNTA(A20:K20)=0,"",IF(A20="","Falta ID",IF(COUNTIF($A$2:$A$201,A20)&gt;1,"ID duplicado",IF(B20="","Falta código",IF(COUNTIF('Voluntários'!$A$2:$A$101,B20)=0,"Código não cadastrado",IF(COUNTIF('Listas'!$A$2:$A$8,C20)=0,"Dia inválido",IF(OR(D20="",E20=""),"Falta horário",IF(E20&lt;=D20,"Horário inválido",IF(COUNTIF('Listas'!$B$2:$B$20,F20)=0,"Área inválida",IF(COUNTIF('Listas'!$C$2:$C$4,G20)=0,"Grau inválido",IF(H20="","Falta validade",IF(AND(I20&lt;&gt;"",I20&lt;H20),"Validade inválida",IF(K20="","Falta atualização",IF(K20&gt;'Consulta'!$B$7,"Atualização futura","OK"))))))))))))))</f>
        <v/>
      </c>
    </row>
    <row r="21">
      <c r="A21" s="27" t="n"/>
      <c r="B21" s="27" t="n"/>
      <c r="C21" s="27" t="n"/>
      <c r="D21" s="38" t="n"/>
      <c r="E21" s="38" t="n"/>
      <c r="F21" s="27" t="n"/>
      <c r="G21" s="27" t="n"/>
      <c r="H21" s="32" t="n"/>
      <c r="I21" s="32" t="n"/>
      <c r="J21" s="29" t="n"/>
      <c r="K21" s="32" t="n"/>
      <c r="L21" s="23">
        <f>IF(COUNTA(A21:K21)=0,"",IF(A21="","Falta ID",IF(COUNTIF($A$2:$A$201,A21)&gt;1,"ID duplicado",IF(B21="","Falta código",IF(COUNTIF('Voluntários'!$A$2:$A$101,B21)=0,"Código não cadastrado",IF(COUNTIF('Listas'!$A$2:$A$8,C21)=0,"Dia inválido",IF(OR(D21="",E21=""),"Falta horário",IF(E21&lt;=D21,"Horário inválido",IF(COUNTIF('Listas'!$B$2:$B$20,F21)=0,"Área inválida",IF(COUNTIF('Listas'!$C$2:$C$4,G21)=0,"Grau inválido",IF(H21="","Falta validade",IF(AND(I21&lt;&gt;"",I21&lt;H21),"Validade inválida",IF(K21="","Falta atualização",IF(K21&gt;'Consulta'!$B$7,"Atualização futura","OK"))))))))))))))</f>
        <v/>
      </c>
    </row>
    <row r="22">
      <c r="A22" s="27" t="n"/>
      <c r="B22" s="27" t="n"/>
      <c r="C22" s="27" t="n"/>
      <c r="D22" s="38" t="n"/>
      <c r="E22" s="38" t="n"/>
      <c r="F22" s="27" t="n"/>
      <c r="G22" s="27" t="n"/>
      <c r="H22" s="32" t="n"/>
      <c r="I22" s="32" t="n"/>
      <c r="J22" s="29" t="n"/>
      <c r="K22" s="32" t="n"/>
      <c r="L22" s="23">
        <f>IF(COUNTA(A22:K22)=0,"",IF(A22="","Falta ID",IF(COUNTIF($A$2:$A$201,A22)&gt;1,"ID duplicado",IF(B22="","Falta código",IF(COUNTIF('Voluntários'!$A$2:$A$101,B22)=0,"Código não cadastrado",IF(COUNTIF('Listas'!$A$2:$A$8,C22)=0,"Dia inválido",IF(OR(D22="",E22=""),"Falta horário",IF(E22&lt;=D22,"Horário inválido",IF(COUNTIF('Listas'!$B$2:$B$20,F22)=0,"Área inválida",IF(COUNTIF('Listas'!$C$2:$C$4,G22)=0,"Grau inválido",IF(H22="","Falta validade",IF(AND(I22&lt;&gt;"",I22&lt;H22),"Validade inválida",IF(K22="","Falta atualização",IF(K22&gt;'Consulta'!$B$7,"Atualização futura","OK"))))))))))))))</f>
        <v/>
      </c>
    </row>
    <row r="23">
      <c r="A23" s="27" t="n"/>
      <c r="B23" s="27" t="n"/>
      <c r="C23" s="27" t="n"/>
      <c r="D23" s="38" t="n"/>
      <c r="E23" s="38" t="n"/>
      <c r="F23" s="27" t="n"/>
      <c r="G23" s="27" t="n"/>
      <c r="H23" s="32" t="n"/>
      <c r="I23" s="32" t="n"/>
      <c r="J23" s="29" t="n"/>
      <c r="K23" s="32" t="n"/>
      <c r="L23" s="23">
        <f>IF(COUNTA(A23:K23)=0,"",IF(A23="","Falta ID",IF(COUNTIF($A$2:$A$201,A23)&gt;1,"ID duplicado",IF(B23="","Falta código",IF(COUNTIF('Voluntários'!$A$2:$A$101,B23)=0,"Código não cadastrado",IF(COUNTIF('Listas'!$A$2:$A$8,C23)=0,"Dia inválido",IF(OR(D23="",E23=""),"Falta horário",IF(E23&lt;=D23,"Horário inválido",IF(COUNTIF('Listas'!$B$2:$B$20,F23)=0,"Área inválida",IF(COUNTIF('Listas'!$C$2:$C$4,G23)=0,"Grau inválido",IF(H23="","Falta validade",IF(AND(I23&lt;&gt;"",I23&lt;H23),"Validade inválida",IF(K23="","Falta atualização",IF(K23&gt;'Consulta'!$B$7,"Atualização futura","OK"))))))))))))))</f>
        <v/>
      </c>
    </row>
    <row r="24">
      <c r="A24" s="27" t="n"/>
      <c r="B24" s="27" t="n"/>
      <c r="C24" s="27" t="n"/>
      <c r="D24" s="38" t="n"/>
      <c r="E24" s="38" t="n"/>
      <c r="F24" s="27" t="n"/>
      <c r="G24" s="27" t="n"/>
      <c r="H24" s="32" t="n"/>
      <c r="I24" s="32" t="n"/>
      <c r="J24" s="29" t="n"/>
      <c r="K24" s="32" t="n"/>
      <c r="L24" s="23">
        <f>IF(COUNTA(A24:K24)=0,"",IF(A24="","Falta ID",IF(COUNTIF($A$2:$A$201,A24)&gt;1,"ID duplicado",IF(B24="","Falta código",IF(COUNTIF('Voluntários'!$A$2:$A$101,B24)=0,"Código não cadastrado",IF(COUNTIF('Listas'!$A$2:$A$8,C24)=0,"Dia inválido",IF(OR(D24="",E24=""),"Falta horário",IF(E24&lt;=D24,"Horário inválido",IF(COUNTIF('Listas'!$B$2:$B$20,F24)=0,"Área inválida",IF(COUNTIF('Listas'!$C$2:$C$4,G24)=0,"Grau inválido",IF(H24="","Falta validade",IF(AND(I24&lt;&gt;"",I24&lt;H24),"Validade inválida",IF(K24="","Falta atualização",IF(K24&gt;'Consulta'!$B$7,"Atualização futura","OK"))))))))))))))</f>
        <v/>
      </c>
    </row>
    <row r="25">
      <c r="A25" s="27" t="n"/>
      <c r="B25" s="27" t="n"/>
      <c r="C25" s="27" t="n"/>
      <c r="D25" s="38" t="n"/>
      <c r="E25" s="38" t="n"/>
      <c r="F25" s="27" t="n"/>
      <c r="G25" s="27" t="n"/>
      <c r="H25" s="32" t="n"/>
      <c r="I25" s="32" t="n"/>
      <c r="J25" s="29" t="n"/>
      <c r="K25" s="32" t="n"/>
      <c r="L25" s="23">
        <f>IF(COUNTA(A25:K25)=0,"",IF(A25="","Falta ID",IF(COUNTIF($A$2:$A$201,A25)&gt;1,"ID duplicado",IF(B25="","Falta código",IF(COUNTIF('Voluntários'!$A$2:$A$101,B25)=0,"Código não cadastrado",IF(COUNTIF('Listas'!$A$2:$A$8,C25)=0,"Dia inválido",IF(OR(D25="",E25=""),"Falta horário",IF(E25&lt;=D25,"Horário inválido",IF(COUNTIF('Listas'!$B$2:$B$20,F25)=0,"Área inválida",IF(COUNTIF('Listas'!$C$2:$C$4,G25)=0,"Grau inválido",IF(H25="","Falta validade",IF(AND(I25&lt;&gt;"",I25&lt;H25),"Validade inválida",IF(K25="","Falta atualização",IF(K25&gt;'Consulta'!$B$7,"Atualização futura","OK"))))))))))))))</f>
        <v/>
      </c>
    </row>
    <row r="26">
      <c r="A26" s="27" t="n"/>
      <c r="B26" s="27" t="n"/>
      <c r="C26" s="27" t="n"/>
      <c r="D26" s="38" t="n"/>
      <c r="E26" s="38" t="n"/>
      <c r="F26" s="27" t="n"/>
      <c r="G26" s="27" t="n"/>
      <c r="H26" s="32" t="n"/>
      <c r="I26" s="32" t="n"/>
      <c r="J26" s="29" t="n"/>
      <c r="K26" s="32" t="n"/>
      <c r="L26" s="23">
        <f>IF(COUNTA(A26:K26)=0,"",IF(A26="","Falta ID",IF(COUNTIF($A$2:$A$201,A26)&gt;1,"ID duplicado",IF(B26="","Falta código",IF(COUNTIF('Voluntários'!$A$2:$A$101,B26)=0,"Código não cadastrado",IF(COUNTIF('Listas'!$A$2:$A$8,C26)=0,"Dia inválido",IF(OR(D26="",E26=""),"Falta horário",IF(E26&lt;=D26,"Horário inválido",IF(COUNTIF('Listas'!$B$2:$B$20,F26)=0,"Área inválida",IF(COUNTIF('Listas'!$C$2:$C$4,G26)=0,"Grau inválido",IF(H26="","Falta validade",IF(AND(I26&lt;&gt;"",I26&lt;H26),"Validade inválida",IF(K26="","Falta atualização",IF(K26&gt;'Consulta'!$B$7,"Atualização futura","OK"))))))))))))))</f>
        <v/>
      </c>
    </row>
    <row r="27">
      <c r="A27" s="27" t="n"/>
      <c r="B27" s="27" t="n"/>
      <c r="C27" s="27" t="n"/>
      <c r="D27" s="38" t="n"/>
      <c r="E27" s="38" t="n"/>
      <c r="F27" s="27" t="n"/>
      <c r="G27" s="27" t="n"/>
      <c r="H27" s="32" t="n"/>
      <c r="I27" s="32" t="n"/>
      <c r="J27" s="29" t="n"/>
      <c r="K27" s="32" t="n"/>
      <c r="L27" s="23">
        <f>IF(COUNTA(A27:K27)=0,"",IF(A27="","Falta ID",IF(COUNTIF($A$2:$A$201,A27)&gt;1,"ID duplicado",IF(B27="","Falta código",IF(COUNTIF('Voluntários'!$A$2:$A$101,B27)=0,"Código não cadastrado",IF(COUNTIF('Listas'!$A$2:$A$8,C27)=0,"Dia inválido",IF(OR(D27="",E27=""),"Falta horário",IF(E27&lt;=D27,"Horário inválido",IF(COUNTIF('Listas'!$B$2:$B$20,F27)=0,"Área inválida",IF(COUNTIF('Listas'!$C$2:$C$4,G27)=0,"Grau inválido",IF(H27="","Falta validade",IF(AND(I27&lt;&gt;"",I27&lt;H27),"Validade inválida",IF(K27="","Falta atualização",IF(K27&gt;'Consulta'!$B$7,"Atualização futura","OK"))))))))))))))</f>
        <v/>
      </c>
    </row>
    <row r="28">
      <c r="A28" s="27" t="n"/>
      <c r="B28" s="27" t="n"/>
      <c r="C28" s="27" t="n"/>
      <c r="D28" s="38" t="n"/>
      <c r="E28" s="38" t="n"/>
      <c r="F28" s="27" t="n"/>
      <c r="G28" s="27" t="n"/>
      <c r="H28" s="32" t="n"/>
      <c r="I28" s="32" t="n"/>
      <c r="J28" s="29" t="n"/>
      <c r="K28" s="32" t="n"/>
      <c r="L28" s="23">
        <f>IF(COUNTA(A28:K28)=0,"",IF(A28="","Falta ID",IF(COUNTIF($A$2:$A$201,A28)&gt;1,"ID duplicado",IF(B28="","Falta código",IF(COUNTIF('Voluntários'!$A$2:$A$101,B28)=0,"Código não cadastrado",IF(COUNTIF('Listas'!$A$2:$A$8,C28)=0,"Dia inválido",IF(OR(D28="",E28=""),"Falta horário",IF(E28&lt;=D28,"Horário inválido",IF(COUNTIF('Listas'!$B$2:$B$20,F28)=0,"Área inválida",IF(COUNTIF('Listas'!$C$2:$C$4,G28)=0,"Grau inválido",IF(H28="","Falta validade",IF(AND(I28&lt;&gt;"",I28&lt;H28),"Validade inválida",IF(K28="","Falta atualização",IF(K28&gt;'Consulta'!$B$7,"Atualização futura","OK"))))))))))))))</f>
        <v/>
      </c>
    </row>
    <row r="29">
      <c r="A29" s="27" t="n"/>
      <c r="B29" s="27" t="n"/>
      <c r="C29" s="27" t="n"/>
      <c r="D29" s="38" t="n"/>
      <c r="E29" s="38" t="n"/>
      <c r="F29" s="27" t="n"/>
      <c r="G29" s="27" t="n"/>
      <c r="H29" s="32" t="n"/>
      <c r="I29" s="32" t="n"/>
      <c r="J29" s="29" t="n"/>
      <c r="K29" s="32" t="n"/>
      <c r="L29" s="23">
        <f>IF(COUNTA(A29:K29)=0,"",IF(A29="","Falta ID",IF(COUNTIF($A$2:$A$201,A29)&gt;1,"ID duplicado",IF(B29="","Falta código",IF(COUNTIF('Voluntários'!$A$2:$A$101,B29)=0,"Código não cadastrado",IF(COUNTIF('Listas'!$A$2:$A$8,C29)=0,"Dia inválido",IF(OR(D29="",E29=""),"Falta horário",IF(E29&lt;=D29,"Horário inválido",IF(COUNTIF('Listas'!$B$2:$B$20,F29)=0,"Área inválida",IF(COUNTIF('Listas'!$C$2:$C$4,G29)=0,"Grau inválido",IF(H29="","Falta validade",IF(AND(I29&lt;&gt;"",I29&lt;H29),"Validade inválida",IF(K29="","Falta atualização",IF(K29&gt;'Consulta'!$B$7,"Atualização futura","OK"))))))))))))))</f>
        <v/>
      </c>
    </row>
    <row r="30">
      <c r="A30" s="27" t="n"/>
      <c r="B30" s="27" t="n"/>
      <c r="C30" s="27" t="n"/>
      <c r="D30" s="38" t="n"/>
      <c r="E30" s="38" t="n"/>
      <c r="F30" s="27" t="n"/>
      <c r="G30" s="27" t="n"/>
      <c r="H30" s="32" t="n"/>
      <c r="I30" s="32" t="n"/>
      <c r="J30" s="29" t="n"/>
      <c r="K30" s="32" t="n"/>
      <c r="L30" s="23">
        <f>IF(COUNTA(A30:K30)=0,"",IF(A30="","Falta ID",IF(COUNTIF($A$2:$A$201,A30)&gt;1,"ID duplicado",IF(B30="","Falta código",IF(COUNTIF('Voluntários'!$A$2:$A$101,B30)=0,"Código não cadastrado",IF(COUNTIF('Listas'!$A$2:$A$8,C30)=0,"Dia inválido",IF(OR(D30="",E30=""),"Falta horário",IF(E30&lt;=D30,"Horário inválido",IF(COUNTIF('Listas'!$B$2:$B$20,F30)=0,"Área inválida",IF(COUNTIF('Listas'!$C$2:$C$4,G30)=0,"Grau inválido",IF(H30="","Falta validade",IF(AND(I30&lt;&gt;"",I30&lt;H30),"Validade inválida",IF(K30="","Falta atualização",IF(K30&gt;'Consulta'!$B$7,"Atualização futura","OK"))))))))))))))</f>
        <v/>
      </c>
    </row>
    <row r="31">
      <c r="A31" s="27" t="n"/>
      <c r="B31" s="27" t="n"/>
      <c r="C31" s="27" t="n"/>
      <c r="D31" s="38" t="n"/>
      <c r="E31" s="38" t="n"/>
      <c r="F31" s="27" t="n"/>
      <c r="G31" s="27" t="n"/>
      <c r="H31" s="32" t="n"/>
      <c r="I31" s="32" t="n"/>
      <c r="J31" s="29" t="n"/>
      <c r="K31" s="32" t="n"/>
      <c r="L31" s="23">
        <f>IF(COUNTA(A31:K31)=0,"",IF(A31="","Falta ID",IF(COUNTIF($A$2:$A$201,A31)&gt;1,"ID duplicado",IF(B31="","Falta código",IF(COUNTIF('Voluntários'!$A$2:$A$101,B31)=0,"Código não cadastrado",IF(COUNTIF('Listas'!$A$2:$A$8,C31)=0,"Dia inválido",IF(OR(D31="",E31=""),"Falta horário",IF(E31&lt;=D31,"Horário inválido",IF(COUNTIF('Listas'!$B$2:$B$20,F31)=0,"Área inválida",IF(COUNTIF('Listas'!$C$2:$C$4,G31)=0,"Grau inválido",IF(H31="","Falta validade",IF(AND(I31&lt;&gt;"",I31&lt;H31),"Validade inválida",IF(K31="","Falta atualização",IF(K31&gt;'Consulta'!$B$7,"Atualização futura","OK"))))))))))))))</f>
        <v/>
      </c>
    </row>
    <row r="32">
      <c r="A32" s="27" t="n"/>
      <c r="B32" s="27" t="n"/>
      <c r="C32" s="27" t="n"/>
      <c r="D32" s="38" t="n"/>
      <c r="E32" s="38" t="n"/>
      <c r="F32" s="27" t="n"/>
      <c r="G32" s="27" t="n"/>
      <c r="H32" s="32" t="n"/>
      <c r="I32" s="32" t="n"/>
      <c r="J32" s="29" t="n"/>
      <c r="K32" s="32" t="n"/>
      <c r="L32" s="23">
        <f>IF(COUNTA(A32:K32)=0,"",IF(A32="","Falta ID",IF(COUNTIF($A$2:$A$201,A32)&gt;1,"ID duplicado",IF(B32="","Falta código",IF(COUNTIF('Voluntários'!$A$2:$A$101,B32)=0,"Código não cadastrado",IF(COUNTIF('Listas'!$A$2:$A$8,C32)=0,"Dia inválido",IF(OR(D32="",E32=""),"Falta horário",IF(E32&lt;=D32,"Horário inválido",IF(COUNTIF('Listas'!$B$2:$B$20,F32)=0,"Área inválida",IF(COUNTIF('Listas'!$C$2:$C$4,G32)=0,"Grau inválido",IF(H32="","Falta validade",IF(AND(I32&lt;&gt;"",I32&lt;H32),"Validade inválida",IF(K32="","Falta atualização",IF(K32&gt;'Consulta'!$B$7,"Atualização futura","OK"))))))))))))))</f>
        <v/>
      </c>
    </row>
    <row r="33">
      <c r="A33" s="27" t="n"/>
      <c r="B33" s="27" t="n"/>
      <c r="C33" s="27" t="n"/>
      <c r="D33" s="38" t="n"/>
      <c r="E33" s="38" t="n"/>
      <c r="F33" s="27" t="n"/>
      <c r="G33" s="27" t="n"/>
      <c r="H33" s="32" t="n"/>
      <c r="I33" s="32" t="n"/>
      <c r="J33" s="29" t="n"/>
      <c r="K33" s="32" t="n"/>
      <c r="L33" s="23">
        <f>IF(COUNTA(A33:K33)=0,"",IF(A33="","Falta ID",IF(COUNTIF($A$2:$A$201,A33)&gt;1,"ID duplicado",IF(B33="","Falta código",IF(COUNTIF('Voluntários'!$A$2:$A$101,B33)=0,"Código não cadastrado",IF(COUNTIF('Listas'!$A$2:$A$8,C33)=0,"Dia inválido",IF(OR(D33="",E33=""),"Falta horário",IF(E33&lt;=D33,"Horário inválido",IF(COUNTIF('Listas'!$B$2:$B$20,F33)=0,"Área inválida",IF(COUNTIF('Listas'!$C$2:$C$4,G33)=0,"Grau inválido",IF(H33="","Falta validade",IF(AND(I33&lt;&gt;"",I33&lt;H33),"Validade inválida",IF(K33="","Falta atualização",IF(K33&gt;'Consulta'!$B$7,"Atualização futura","OK"))))))))))))))</f>
        <v/>
      </c>
    </row>
    <row r="34">
      <c r="A34" s="27" t="n"/>
      <c r="B34" s="27" t="n"/>
      <c r="C34" s="27" t="n"/>
      <c r="D34" s="38" t="n"/>
      <c r="E34" s="38" t="n"/>
      <c r="F34" s="27" t="n"/>
      <c r="G34" s="27" t="n"/>
      <c r="H34" s="32" t="n"/>
      <c r="I34" s="32" t="n"/>
      <c r="J34" s="29" t="n"/>
      <c r="K34" s="32" t="n"/>
      <c r="L34" s="23">
        <f>IF(COUNTA(A34:K34)=0,"",IF(A34="","Falta ID",IF(COUNTIF($A$2:$A$201,A34)&gt;1,"ID duplicado",IF(B34="","Falta código",IF(COUNTIF('Voluntários'!$A$2:$A$101,B34)=0,"Código não cadastrado",IF(COUNTIF('Listas'!$A$2:$A$8,C34)=0,"Dia inválido",IF(OR(D34="",E34=""),"Falta horário",IF(E34&lt;=D34,"Horário inválido",IF(COUNTIF('Listas'!$B$2:$B$20,F34)=0,"Área inválida",IF(COUNTIF('Listas'!$C$2:$C$4,G34)=0,"Grau inválido",IF(H34="","Falta validade",IF(AND(I34&lt;&gt;"",I34&lt;H34),"Validade inválida",IF(K34="","Falta atualização",IF(K34&gt;'Consulta'!$B$7,"Atualização futura","OK"))))))))))))))</f>
        <v/>
      </c>
    </row>
    <row r="35">
      <c r="A35" s="27" t="n"/>
      <c r="B35" s="27" t="n"/>
      <c r="C35" s="27" t="n"/>
      <c r="D35" s="38" t="n"/>
      <c r="E35" s="38" t="n"/>
      <c r="F35" s="27" t="n"/>
      <c r="G35" s="27" t="n"/>
      <c r="H35" s="32" t="n"/>
      <c r="I35" s="32" t="n"/>
      <c r="J35" s="29" t="n"/>
      <c r="K35" s="32" t="n"/>
      <c r="L35" s="23">
        <f>IF(COUNTA(A35:K35)=0,"",IF(A35="","Falta ID",IF(COUNTIF($A$2:$A$201,A35)&gt;1,"ID duplicado",IF(B35="","Falta código",IF(COUNTIF('Voluntários'!$A$2:$A$101,B35)=0,"Código não cadastrado",IF(COUNTIF('Listas'!$A$2:$A$8,C35)=0,"Dia inválido",IF(OR(D35="",E35=""),"Falta horário",IF(E35&lt;=D35,"Horário inválido",IF(COUNTIF('Listas'!$B$2:$B$20,F35)=0,"Área inválida",IF(COUNTIF('Listas'!$C$2:$C$4,G35)=0,"Grau inválido",IF(H35="","Falta validade",IF(AND(I35&lt;&gt;"",I35&lt;H35),"Validade inválida",IF(K35="","Falta atualização",IF(K35&gt;'Consulta'!$B$7,"Atualização futura","OK"))))))))))))))</f>
        <v/>
      </c>
    </row>
    <row r="36">
      <c r="A36" s="27" t="n"/>
      <c r="B36" s="27" t="n"/>
      <c r="C36" s="27" t="n"/>
      <c r="D36" s="38" t="n"/>
      <c r="E36" s="38" t="n"/>
      <c r="F36" s="27" t="n"/>
      <c r="G36" s="27" t="n"/>
      <c r="H36" s="32" t="n"/>
      <c r="I36" s="32" t="n"/>
      <c r="J36" s="29" t="n"/>
      <c r="K36" s="32" t="n"/>
      <c r="L36" s="23">
        <f>IF(COUNTA(A36:K36)=0,"",IF(A36="","Falta ID",IF(COUNTIF($A$2:$A$201,A36)&gt;1,"ID duplicado",IF(B36="","Falta código",IF(COUNTIF('Voluntários'!$A$2:$A$101,B36)=0,"Código não cadastrado",IF(COUNTIF('Listas'!$A$2:$A$8,C36)=0,"Dia inválido",IF(OR(D36="",E36=""),"Falta horário",IF(E36&lt;=D36,"Horário inválido",IF(COUNTIF('Listas'!$B$2:$B$20,F36)=0,"Área inválida",IF(COUNTIF('Listas'!$C$2:$C$4,G36)=0,"Grau inválido",IF(H36="","Falta validade",IF(AND(I36&lt;&gt;"",I36&lt;H36),"Validade inválida",IF(K36="","Falta atualização",IF(K36&gt;'Consulta'!$B$7,"Atualização futura","OK"))))))))))))))</f>
        <v/>
      </c>
    </row>
    <row r="37">
      <c r="A37" s="27" t="n"/>
      <c r="B37" s="27" t="n"/>
      <c r="C37" s="27" t="n"/>
      <c r="D37" s="38" t="n"/>
      <c r="E37" s="38" t="n"/>
      <c r="F37" s="27" t="n"/>
      <c r="G37" s="27" t="n"/>
      <c r="H37" s="32" t="n"/>
      <c r="I37" s="32" t="n"/>
      <c r="J37" s="29" t="n"/>
      <c r="K37" s="32" t="n"/>
      <c r="L37" s="23">
        <f>IF(COUNTA(A37:K37)=0,"",IF(A37="","Falta ID",IF(COUNTIF($A$2:$A$201,A37)&gt;1,"ID duplicado",IF(B37="","Falta código",IF(COUNTIF('Voluntários'!$A$2:$A$101,B37)=0,"Código não cadastrado",IF(COUNTIF('Listas'!$A$2:$A$8,C37)=0,"Dia inválido",IF(OR(D37="",E37=""),"Falta horário",IF(E37&lt;=D37,"Horário inválido",IF(COUNTIF('Listas'!$B$2:$B$20,F37)=0,"Área inválida",IF(COUNTIF('Listas'!$C$2:$C$4,G37)=0,"Grau inválido",IF(H37="","Falta validade",IF(AND(I37&lt;&gt;"",I37&lt;H37),"Validade inválida",IF(K37="","Falta atualização",IF(K37&gt;'Consulta'!$B$7,"Atualização futura","OK"))))))))))))))</f>
        <v/>
      </c>
    </row>
    <row r="38">
      <c r="A38" s="27" t="n"/>
      <c r="B38" s="27" t="n"/>
      <c r="C38" s="27" t="n"/>
      <c r="D38" s="38" t="n"/>
      <c r="E38" s="38" t="n"/>
      <c r="F38" s="27" t="n"/>
      <c r="G38" s="27" t="n"/>
      <c r="H38" s="32" t="n"/>
      <c r="I38" s="32" t="n"/>
      <c r="J38" s="29" t="n"/>
      <c r="K38" s="32" t="n"/>
      <c r="L38" s="23">
        <f>IF(COUNTA(A38:K38)=0,"",IF(A38="","Falta ID",IF(COUNTIF($A$2:$A$201,A38)&gt;1,"ID duplicado",IF(B38="","Falta código",IF(COUNTIF('Voluntários'!$A$2:$A$101,B38)=0,"Código não cadastrado",IF(COUNTIF('Listas'!$A$2:$A$8,C38)=0,"Dia inválido",IF(OR(D38="",E38=""),"Falta horário",IF(E38&lt;=D38,"Horário inválido",IF(COUNTIF('Listas'!$B$2:$B$20,F38)=0,"Área inválida",IF(COUNTIF('Listas'!$C$2:$C$4,G38)=0,"Grau inválido",IF(H38="","Falta validade",IF(AND(I38&lt;&gt;"",I38&lt;H38),"Validade inválida",IF(K38="","Falta atualização",IF(K38&gt;'Consulta'!$B$7,"Atualização futura","OK"))))))))))))))</f>
        <v/>
      </c>
    </row>
    <row r="39">
      <c r="A39" s="27" t="n"/>
      <c r="B39" s="27" t="n"/>
      <c r="C39" s="27" t="n"/>
      <c r="D39" s="38" t="n"/>
      <c r="E39" s="38" t="n"/>
      <c r="F39" s="27" t="n"/>
      <c r="G39" s="27" t="n"/>
      <c r="H39" s="32" t="n"/>
      <c r="I39" s="32" t="n"/>
      <c r="J39" s="29" t="n"/>
      <c r="K39" s="32" t="n"/>
      <c r="L39" s="23">
        <f>IF(COUNTA(A39:K39)=0,"",IF(A39="","Falta ID",IF(COUNTIF($A$2:$A$201,A39)&gt;1,"ID duplicado",IF(B39="","Falta código",IF(COUNTIF('Voluntários'!$A$2:$A$101,B39)=0,"Código não cadastrado",IF(COUNTIF('Listas'!$A$2:$A$8,C39)=0,"Dia inválido",IF(OR(D39="",E39=""),"Falta horário",IF(E39&lt;=D39,"Horário inválido",IF(COUNTIF('Listas'!$B$2:$B$20,F39)=0,"Área inválida",IF(COUNTIF('Listas'!$C$2:$C$4,G39)=0,"Grau inválido",IF(H39="","Falta validade",IF(AND(I39&lt;&gt;"",I39&lt;H39),"Validade inválida",IF(K39="","Falta atualização",IF(K39&gt;'Consulta'!$B$7,"Atualização futura","OK"))))))))))))))</f>
        <v/>
      </c>
    </row>
    <row r="40">
      <c r="A40" s="27" t="n"/>
      <c r="B40" s="27" t="n"/>
      <c r="C40" s="27" t="n"/>
      <c r="D40" s="38" t="n"/>
      <c r="E40" s="38" t="n"/>
      <c r="F40" s="27" t="n"/>
      <c r="G40" s="27" t="n"/>
      <c r="H40" s="32" t="n"/>
      <c r="I40" s="32" t="n"/>
      <c r="J40" s="29" t="n"/>
      <c r="K40" s="32" t="n"/>
      <c r="L40" s="23">
        <f>IF(COUNTA(A40:K40)=0,"",IF(A40="","Falta ID",IF(COUNTIF($A$2:$A$201,A40)&gt;1,"ID duplicado",IF(B40="","Falta código",IF(COUNTIF('Voluntários'!$A$2:$A$101,B40)=0,"Código não cadastrado",IF(COUNTIF('Listas'!$A$2:$A$8,C40)=0,"Dia inválido",IF(OR(D40="",E40=""),"Falta horário",IF(E40&lt;=D40,"Horário inválido",IF(COUNTIF('Listas'!$B$2:$B$20,F40)=0,"Área inválida",IF(COUNTIF('Listas'!$C$2:$C$4,G40)=0,"Grau inválido",IF(H40="","Falta validade",IF(AND(I40&lt;&gt;"",I40&lt;H40),"Validade inválida",IF(K40="","Falta atualização",IF(K40&gt;'Consulta'!$B$7,"Atualização futura","OK"))))))))))))))</f>
        <v/>
      </c>
    </row>
    <row r="41">
      <c r="A41" s="27" t="n"/>
      <c r="B41" s="27" t="n"/>
      <c r="C41" s="27" t="n"/>
      <c r="D41" s="38" t="n"/>
      <c r="E41" s="38" t="n"/>
      <c r="F41" s="27" t="n"/>
      <c r="G41" s="27" t="n"/>
      <c r="H41" s="32" t="n"/>
      <c r="I41" s="32" t="n"/>
      <c r="J41" s="29" t="n"/>
      <c r="K41" s="32" t="n"/>
      <c r="L41" s="23">
        <f>IF(COUNTA(A41:K41)=0,"",IF(A41="","Falta ID",IF(COUNTIF($A$2:$A$201,A41)&gt;1,"ID duplicado",IF(B41="","Falta código",IF(COUNTIF('Voluntários'!$A$2:$A$101,B41)=0,"Código não cadastrado",IF(COUNTIF('Listas'!$A$2:$A$8,C41)=0,"Dia inválido",IF(OR(D41="",E41=""),"Falta horário",IF(E41&lt;=D41,"Horário inválido",IF(COUNTIF('Listas'!$B$2:$B$20,F41)=0,"Área inválida",IF(COUNTIF('Listas'!$C$2:$C$4,G41)=0,"Grau inválido",IF(H41="","Falta validade",IF(AND(I41&lt;&gt;"",I41&lt;H41),"Validade inválida",IF(K41="","Falta atualização",IF(K41&gt;'Consulta'!$B$7,"Atualização futura","OK"))))))))))))))</f>
        <v/>
      </c>
    </row>
    <row r="42">
      <c r="A42" s="27" t="n"/>
      <c r="B42" s="27" t="n"/>
      <c r="C42" s="27" t="n"/>
      <c r="D42" s="38" t="n"/>
      <c r="E42" s="38" t="n"/>
      <c r="F42" s="27" t="n"/>
      <c r="G42" s="27" t="n"/>
      <c r="H42" s="32" t="n"/>
      <c r="I42" s="32" t="n"/>
      <c r="J42" s="29" t="n"/>
      <c r="K42" s="32" t="n"/>
      <c r="L42" s="23">
        <f>IF(COUNTA(A42:K42)=0,"",IF(A42="","Falta ID",IF(COUNTIF($A$2:$A$201,A42)&gt;1,"ID duplicado",IF(B42="","Falta código",IF(COUNTIF('Voluntários'!$A$2:$A$101,B42)=0,"Código não cadastrado",IF(COUNTIF('Listas'!$A$2:$A$8,C42)=0,"Dia inválido",IF(OR(D42="",E42=""),"Falta horário",IF(E42&lt;=D42,"Horário inválido",IF(COUNTIF('Listas'!$B$2:$B$20,F42)=0,"Área inválida",IF(COUNTIF('Listas'!$C$2:$C$4,G42)=0,"Grau inválido",IF(H42="","Falta validade",IF(AND(I42&lt;&gt;"",I42&lt;H42),"Validade inválida",IF(K42="","Falta atualização",IF(K42&gt;'Consulta'!$B$7,"Atualização futura","OK"))))))))))))))</f>
        <v/>
      </c>
    </row>
    <row r="43">
      <c r="A43" s="27" t="n"/>
      <c r="B43" s="27" t="n"/>
      <c r="C43" s="27" t="n"/>
      <c r="D43" s="38" t="n"/>
      <c r="E43" s="38" t="n"/>
      <c r="F43" s="27" t="n"/>
      <c r="G43" s="27" t="n"/>
      <c r="H43" s="32" t="n"/>
      <c r="I43" s="32" t="n"/>
      <c r="J43" s="29" t="n"/>
      <c r="K43" s="32" t="n"/>
      <c r="L43" s="23">
        <f>IF(COUNTA(A43:K43)=0,"",IF(A43="","Falta ID",IF(COUNTIF($A$2:$A$201,A43)&gt;1,"ID duplicado",IF(B43="","Falta código",IF(COUNTIF('Voluntários'!$A$2:$A$101,B43)=0,"Código não cadastrado",IF(COUNTIF('Listas'!$A$2:$A$8,C43)=0,"Dia inválido",IF(OR(D43="",E43=""),"Falta horário",IF(E43&lt;=D43,"Horário inválido",IF(COUNTIF('Listas'!$B$2:$B$20,F43)=0,"Área inválida",IF(COUNTIF('Listas'!$C$2:$C$4,G43)=0,"Grau inválido",IF(H43="","Falta validade",IF(AND(I43&lt;&gt;"",I43&lt;H43),"Validade inválida",IF(K43="","Falta atualização",IF(K43&gt;'Consulta'!$B$7,"Atualização futura","OK"))))))))))))))</f>
        <v/>
      </c>
    </row>
    <row r="44">
      <c r="A44" s="27" t="n"/>
      <c r="B44" s="27" t="n"/>
      <c r="C44" s="27" t="n"/>
      <c r="D44" s="38" t="n"/>
      <c r="E44" s="38" t="n"/>
      <c r="F44" s="27" t="n"/>
      <c r="G44" s="27" t="n"/>
      <c r="H44" s="32" t="n"/>
      <c r="I44" s="32" t="n"/>
      <c r="J44" s="29" t="n"/>
      <c r="K44" s="32" t="n"/>
      <c r="L44" s="23">
        <f>IF(COUNTA(A44:K44)=0,"",IF(A44="","Falta ID",IF(COUNTIF($A$2:$A$201,A44)&gt;1,"ID duplicado",IF(B44="","Falta código",IF(COUNTIF('Voluntários'!$A$2:$A$101,B44)=0,"Código não cadastrado",IF(COUNTIF('Listas'!$A$2:$A$8,C44)=0,"Dia inválido",IF(OR(D44="",E44=""),"Falta horário",IF(E44&lt;=D44,"Horário inválido",IF(COUNTIF('Listas'!$B$2:$B$20,F44)=0,"Área inválida",IF(COUNTIF('Listas'!$C$2:$C$4,G44)=0,"Grau inválido",IF(H44="","Falta validade",IF(AND(I44&lt;&gt;"",I44&lt;H44),"Validade inválida",IF(K44="","Falta atualização",IF(K44&gt;'Consulta'!$B$7,"Atualização futura","OK"))))))))))))))</f>
        <v/>
      </c>
    </row>
    <row r="45">
      <c r="A45" s="27" t="n"/>
      <c r="B45" s="27" t="n"/>
      <c r="C45" s="27" t="n"/>
      <c r="D45" s="38" t="n"/>
      <c r="E45" s="38" t="n"/>
      <c r="F45" s="27" t="n"/>
      <c r="G45" s="27" t="n"/>
      <c r="H45" s="32" t="n"/>
      <c r="I45" s="32" t="n"/>
      <c r="J45" s="29" t="n"/>
      <c r="K45" s="32" t="n"/>
      <c r="L45" s="23">
        <f>IF(COUNTA(A45:K45)=0,"",IF(A45="","Falta ID",IF(COUNTIF($A$2:$A$201,A45)&gt;1,"ID duplicado",IF(B45="","Falta código",IF(COUNTIF('Voluntários'!$A$2:$A$101,B45)=0,"Código não cadastrado",IF(COUNTIF('Listas'!$A$2:$A$8,C45)=0,"Dia inválido",IF(OR(D45="",E45=""),"Falta horário",IF(E45&lt;=D45,"Horário inválido",IF(COUNTIF('Listas'!$B$2:$B$20,F45)=0,"Área inválida",IF(COUNTIF('Listas'!$C$2:$C$4,G45)=0,"Grau inválido",IF(H45="","Falta validade",IF(AND(I45&lt;&gt;"",I45&lt;H45),"Validade inválida",IF(K45="","Falta atualização",IF(K45&gt;'Consulta'!$B$7,"Atualização futura","OK"))))))))))))))</f>
        <v/>
      </c>
    </row>
    <row r="46">
      <c r="A46" s="27" t="n"/>
      <c r="B46" s="27" t="n"/>
      <c r="C46" s="27" t="n"/>
      <c r="D46" s="38" t="n"/>
      <c r="E46" s="38" t="n"/>
      <c r="F46" s="27" t="n"/>
      <c r="G46" s="27" t="n"/>
      <c r="H46" s="32" t="n"/>
      <c r="I46" s="32" t="n"/>
      <c r="J46" s="29" t="n"/>
      <c r="K46" s="32" t="n"/>
      <c r="L46" s="23">
        <f>IF(COUNTA(A46:K46)=0,"",IF(A46="","Falta ID",IF(COUNTIF($A$2:$A$201,A46)&gt;1,"ID duplicado",IF(B46="","Falta código",IF(COUNTIF('Voluntários'!$A$2:$A$101,B46)=0,"Código não cadastrado",IF(COUNTIF('Listas'!$A$2:$A$8,C46)=0,"Dia inválido",IF(OR(D46="",E46=""),"Falta horário",IF(E46&lt;=D46,"Horário inválido",IF(COUNTIF('Listas'!$B$2:$B$20,F46)=0,"Área inválida",IF(COUNTIF('Listas'!$C$2:$C$4,G46)=0,"Grau inválido",IF(H46="","Falta validade",IF(AND(I46&lt;&gt;"",I46&lt;H46),"Validade inválida",IF(K46="","Falta atualização",IF(K46&gt;'Consulta'!$B$7,"Atualização futura","OK"))))))))))))))</f>
        <v/>
      </c>
    </row>
    <row r="47">
      <c r="A47" s="27" t="n"/>
      <c r="B47" s="27" t="n"/>
      <c r="C47" s="27" t="n"/>
      <c r="D47" s="38" t="n"/>
      <c r="E47" s="38" t="n"/>
      <c r="F47" s="27" t="n"/>
      <c r="G47" s="27" t="n"/>
      <c r="H47" s="32" t="n"/>
      <c r="I47" s="32" t="n"/>
      <c r="J47" s="29" t="n"/>
      <c r="K47" s="32" t="n"/>
      <c r="L47" s="23">
        <f>IF(COUNTA(A47:K47)=0,"",IF(A47="","Falta ID",IF(COUNTIF($A$2:$A$201,A47)&gt;1,"ID duplicado",IF(B47="","Falta código",IF(COUNTIF('Voluntários'!$A$2:$A$101,B47)=0,"Código não cadastrado",IF(COUNTIF('Listas'!$A$2:$A$8,C47)=0,"Dia inválido",IF(OR(D47="",E47=""),"Falta horário",IF(E47&lt;=D47,"Horário inválido",IF(COUNTIF('Listas'!$B$2:$B$20,F47)=0,"Área inválida",IF(COUNTIF('Listas'!$C$2:$C$4,G47)=0,"Grau inválido",IF(H47="","Falta validade",IF(AND(I47&lt;&gt;"",I47&lt;H47),"Validade inválida",IF(K47="","Falta atualização",IF(K47&gt;'Consulta'!$B$7,"Atualização futura","OK"))))))))))))))</f>
        <v/>
      </c>
    </row>
    <row r="48">
      <c r="A48" s="27" t="n"/>
      <c r="B48" s="27" t="n"/>
      <c r="C48" s="27" t="n"/>
      <c r="D48" s="38" t="n"/>
      <c r="E48" s="38" t="n"/>
      <c r="F48" s="27" t="n"/>
      <c r="G48" s="27" t="n"/>
      <c r="H48" s="32" t="n"/>
      <c r="I48" s="32" t="n"/>
      <c r="J48" s="29" t="n"/>
      <c r="K48" s="32" t="n"/>
      <c r="L48" s="23">
        <f>IF(COUNTA(A48:K48)=0,"",IF(A48="","Falta ID",IF(COUNTIF($A$2:$A$201,A48)&gt;1,"ID duplicado",IF(B48="","Falta código",IF(COUNTIF('Voluntários'!$A$2:$A$101,B48)=0,"Código não cadastrado",IF(COUNTIF('Listas'!$A$2:$A$8,C48)=0,"Dia inválido",IF(OR(D48="",E48=""),"Falta horário",IF(E48&lt;=D48,"Horário inválido",IF(COUNTIF('Listas'!$B$2:$B$20,F48)=0,"Área inválida",IF(COUNTIF('Listas'!$C$2:$C$4,G48)=0,"Grau inválido",IF(H48="","Falta validade",IF(AND(I48&lt;&gt;"",I48&lt;H48),"Validade inválida",IF(K48="","Falta atualização",IF(K48&gt;'Consulta'!$B$7,"Atualização futura","OK"))))))))))))))</f>
        <v/>
      </c>
    </row>
    <row r="49">
      <c r="A49" s="27" t="n"/>
      <c r="B49" s="27" t="n"/>
      <c r="C49" s="27" t="n"/>
      <c r="D49" s="38" t="n"/>
      <c r="E49" s="38" t="n"/>
      <c r="F49" s="27" t="n"/>
      <c r="G49" s="27" t="n"/>
      <c r="H49" s="32" t="n"/>
      <c r="I49" s="32" t="n"/>
      <c r="J49" s="29" t="n"/>
      <c r="K49" s="32" t="n"/>
      <c r="L49" s="23">
        <f>IF(COUNTA(A49:K49)=0,"",IF(A49="","Falta ID",IF(COUNTIF($A$2:$A$201,A49)&gt;1,"ID duplicado",IF(B49="","Falta código",IF(COUNTIF('Voluntários'!$A$2:$A$101,B49)=0,"Código não cadastrado",IF(COUNTIF('Listas'!$A$2:$A$8,C49)=0,"Dia inválido",IF(OR(D49="",E49=""),"Falta horário",IF(E49&lt;=D49,"Horário inválido",IF(COUNTIF('Listas'!$B$2:$B$20,F49)=0,"Área inválida",IF(COUNTIF('Listas'!$C$2:$C$4,G49)=0,"Grau inválido",IF(H49="","Falta validade",IF(AND(I49&lt;&gt;"",I49&lt;H49),"Validade inválida",IF(K49="","Falta atualização",IF(K49&gt;'Consulta'!$B$7,"Atualização futura","OK"))))))))))))))</f>
        <v/>
      </c>
    </row>
    <row r="50">
      <c r="A50" s="27" t="n"/>
      <c r="B50" s="27" t="n"/>
      <c r="C50" s="27" t="n"/>
      <c r="D50" s="38" t="n"/>
      <c r="E50" s="38" t="n"/>
      <c r="F50" s="27" t="n"/>
      <c r="G50" s="27" t="n"/>
      <c r="H50" s="32" t="n"/>
      <c r="I50" s="32" t="n"/>
      <c r="J50" s="29" t="n"/>
      <c r="K50" s="32" t="n"/>
      <c r="L50" s="23">
        <f>IF(COUNTA(A50:K50)=0,"",IF(A50="","Falta ID",IF(COUNTIF($A$2:$A$201,A50)&gt;1,"ID duplicado",IF(B50="","Falta código",IF(COUNTIF('Voluntários'!$A$2:$A$101,B50)=0,"Código não cadastrado",IF(COUNTIF('Listas'!$A$2:$A$8,C50)=0,"Dia inválido",IF(OR(D50="",E50=""),"Falta horário",IF(E50&lt;=D50,"Horário inválido",IF(COUNTIF('Listas'!$B$2:$B$20,F50)=0,"Área inválida",IF(COUNTIF('Listas'!$C$2:$C$4,G50)=0,"Grau inválido",IF(H50="","Falta validade",IF(AND(I50&lt;&gt;"",I50&lt;H50),"Validade inválida",IF(K50="","Falta atualização",IF(K50&gt;'Consulta'!$B$7,"Atualização futura","OK"))))))))))))))</f>
        <v/>
      </c>
    </row>
    <row r="51">
      <c r="A51" s="27" t="n"/>
      <c r="B51" s="27" t="n"/>
      <c r="C51" s="27" t="n"/>
      <c r="D51" s="38" t="n"/>
      <c r="E51" s="38" t="n"/>
      <c r="F51" s="27" t="n"/>
      <c r="G51" s="27" t="n"/>
      <c r="H51" s="32" t="n"/>
      <c r="I51" s="32" t="n"/>
      <c r="J51" s="29" t="n"/>
      <c r="K51" s="32" t="n"/>
      <c r="L51" s="23">
        <f>IF(COUNTA(A51:K51)=0,"",IF(A51="","Falta ID",IF(COUNTIF($A$2:$A$201,A51)&gt;1,"ID duplicado",IF(B51="","Falta código",IF(COUNTIF('Voluntários'!$A$2:$A$101,B51)=0,"Código não cadastrado",IF(COUNTIF('Listas'!$A$2:$A$8,C51)=0,"Dia inválido",IF(OR(D51="",E51=""),"Falta horário",IF(E51&lt;=D51,"Horário inválido",IF(COUNTIF('Listas'!$B$2:$B$20,F51)=0,"Área inválida",IF(COUNTIF('Listas'!$C$2:$C$4,G51)=0,"Grau inválido",IF(H51="","Falta validade",IF(AND(I51&lt;&gt;"",I51&lt;H51),"Validade inválida",IF(K51="","Falta atualização",IF(K51&gt;'Consulta'!$B$7,"Atualização futura","OK"))))))))))))))</f>
        <v/>
      </c>
    </row>
    <row r="52">
      <c r="A52" s="27" t="n"/>
      <c r="B52" s="27" t="n"/>
      <c r="C52" s="27" t="n"/>
      <c r="D52" s="38" t="n"/>
      <c r="E52" s="38" t="n"/>
      <c r="F52" s="27" t="n"/>
      <c r="G52" s="27" t="n"/>
      <c r="H52" s="32" t="n"/>
      <c r="I52" s="32" t="n"/>
      <c r="J52" s="29" t="n"/>
      <c r="K52" s="32" t="n"/>
      <c r="L52" s="23">
        <f>IF(COUNTA(A52:K52)=0,"",IF(A52="","Falta ID",IF(COUNTIF($A$2:$A$201,A52)&gt;1,"ID duplicado",IF(B52="","Falta código",IF(COUNTIF('Voluntários'!$A$2:$A$101,B52)=0,"Código não cadastrado",IF(COUNTIF('Listas'!$A$2:$A$8,C52)=0,"Dia inválido",IF(OR(D52="",E52=""),"Falta horário",IF(E52&lt;=D52,"Horário inválido",IF(COUNTIF('Listas'!$B$2:$B$20,F52)=0,"Área inválida",IF(COUNTIF('Listas'!$C$2:$C$4,G52)=0,"Grau inválido",IF(H52="","Falta validade",IF(AND(I52&lt;&gt;"",I52&lt;H52),"Validade inválida",IF(K52="","Falta atualização",IF(K52&gt;'Consulta'!$B$7,"Atualização futura","OK"))))))))))))))</f>
        <v/>
      </c>
    </row>
    <row r="53">
      <c r="A53" s="27" t="n"/>
      <c r="B53" s="27" t="n"/>
      <c r="C53" s="27" t="n"/>
      <c r="D53" s="38" t="n"/>
      <c r="E53" s="38" t="n"/>
      <c r="F53" s="27" t="n"/>
      <c r="G53" s="27" t="n"/>
      <c r="H53" s="32" t="n"/>
      <c r="I53" s="32" t="n"/>
      <c r="J53" s="29" t="n"/>
      <c r="K53" s="32" t="n"/>
      <c r="L53" s="23">
        <f>IF(COUNTA(A53:K53)=0,"",IF(A53="","Falta ID",IF(COUNTIF($A$2:$A$201,A53)&gt;1,"ID duplicado",IF(B53="","Falta código",IF(COUNTIF('Voluntários'!$A$2:$A$101,B53)=0,"Código não cadastrado",IF(COUNTIF('Listas'!$A$2:$A$8,C53)=0,"Dia inválido",IF(OR(D53="",E53=""),"Falta horário",IF(E53&lt;=D53,"Horário inválido",IF(COUNTIF('Listas'!$B$2:$B$20,F53)=0,"Área inválida",IF(COUNTIF('Listas'!$C$2:$C$4,G53)=0,"Grau inválido",IF(H53="","Falta validade",IF(AND(I53&lt;&gt;"",I53&lt;H53),"Validade inválida",IF(K53="","Falta atualização",IF(K53&gt;'Consulta'!$B$7,"Atualização futura","OK"))))))))))))))</f>
        <v/>
      </c>
    </row>
    <row r="54">
      <c r="A54" s="27" t="n"/>
      <c r="B54" s="27" t="n"/>
      <c r="C54" s="27" t="n"/>
      <c r="D54" s="38" t="n"/>
      <c r="E54" s="38" t="n"/>
      <c r="F54" s="27" t="n"/>
      <c r="G54" s="27" t="n"/>
      <c r="H54" s="32" t="n"/>
      <c r="I54" s="32" t="n"/>
      <c r="J54" s="29" t="n"/>
      <c r="K54" s="32" t="n"/>
      <c r="L54" s="23">
        <f>IF(COUNTA(A54:K54)=0,"",IF(A54="","Falta ID",IF(COUNTIF($A$2:$A$201,A54)&gt;1,"ID duplicado",IF(B54="","Falta código",IF(COUNTIF('Voluntários'!$A$2:$A$101,B54)=0,"Código não cadastrado",IF(COUNTIF('Listas'!$A$2:$A$8,C54)=0,"Dia inválido",IF(OR(D54="",E54=""),"Falta horário",IF(E54&lt;=D54,"Horário inválido",IF(COUNTIF('Listas'!$B$2:$B$20,F54)=0,"Área inválida",IF(COUNTIF('Listas'!$C$2:$C$4,G54)=0,"Grau inválido",IF(H54="","Falta validade",IF(AND(I54&lt;&gt;"",I54&lt;H54),"Validade inválida",IF(K54="","Falta atualização",IF(K54&gt;'Consulta'!$B$7,"Atualização futura","OK"))))))))))))))</f>
        <v/>
      </c>
    </row>
    <row r="55">
      <c r="A55" s="27" t="n"/>
      <c r="B55" s="27" t="n"/>
      <c r="C55" s="27" t="n"/>
      <c r="D55" s="38" t="n"/>
      <c r="E55" s="38" t="n"/>
      <c r="F55" s="27" t="n"/>
      <c r="G55" s="27" t="n"/>
      <c r="H55" s="32" t="n"/>
      <c r="I55" s="32" t="n"/>
      <c r="J55" s="29" t="n"/>
      <c r="K55" s="32" t="n"/>
      <c r="L55" s="23">
        <f>IF(COUNTA(A55:K55)=0,"",IF(A55="","Falta ID",IF(COUNTIF($A$2:$A$201,A55)&gt;1,"ID duplicado",IF(B55="","Falta código",IF(COUNTIF('Voluntários'!$A$2:$A$101,B55)=0,"Código não cadastrado",IF(COUNTIF('Listas'!$A$2:$A$8,C55)=0,"Dia inválido",IF(OR(D55="",E55=""),"Falta horário",IF(E55&lt;=D55,"Horário inválido",IF(COUNTIF('Listas'!$B$2:$B$20,F55)=0,"Área inválida",IF(COUNTIF('Listas'!$C$2:$C$4,G55)=0,"Grau inválido",IF(H55="","Falta validade",IF(AND(I55&lt;&gt;"",I55&lt;H55),"Validade inválida",IF(K55="","Falta atualização",IF(K55&gt;'Consulta'!$B$7,"Atualização futura","OK"))))))))))))))</f>
        <v/>
      </c>
    </row>
    <row r="56">
      <c r="A56" s="27" t="n"/>
      <c r="B56" s="27" t="n"/>
      <c r="C56" s="27" t="n"/>
      <c r="D56" s="38" t="n"/>
      <c r="E56" s="38" t="n"/>
      <c r="F56" s="27" t="n"/>
      <c r="G56" s="27" t="n"/>
      <c r="H56" s="32" t="n"/>
      <c r="I56" s="32" t="n"/>
      <c r="J56" s="29" t="n"/>
      <c r="K56" s="32" t="n"/>
      <c r="L56" s="23">
        <f>IF(COUNTA(A56:K56)=0,"",IF(A56="","Falta ID",IF(COUNTIF($A$2:$A$201,A56)&gt;1,"ID duplicado",IF(B56="","Falta código",IF(COUNTIF('Voluntários'!$A$2:$A$101,B56)=0,"Código não cadastrado",IF(COUNTIF('Listas'!$A$2:$A$8,C56)=0,"Dia inválido",IF(OR(D56="",E56=""),"Falta horário",IF(E56&lt;=D56,"Horário inválido",IF(COUNTIF('Listas'!$B$2:$B$20,F56)=0,"Área inválida",IF(COUNTIF('Listas'!$C$2:$C$4,G56)=0,"Grau inválido",IF(H56="","Falta validade",IF(AND(I56&lt;&gt;"",I56&lt;H56),"Validade inválida",IF(K56="","Falta atualização",IF(K56&gt;'Consulta'!$B$7,"Atualização futura","OK"))))))))))))))</f>
        <v/>
      </c>
    </row>
    <row r="57">
      <c r="A57" s="27" t="n"/>
      <c r="B57" s="27" t="n"/>
      <c r="C57" s="27" t="n"/>
      <c r="D57" s="38" t="n"/>
      <c r="E57" s="38" t="n"/>
      <c r="F57" s="27" t="n"/>
      <c r="G57" s="27" t="n"/>
      <c r="H57" s="32" t="n"/>
      <c r="I57" s="32" t="n"/>
      <c r="J57" s="29" t="n"/>
      <c r="K57" s="32" t="n"/>
      <c r="L57" s="23">
        <f>IF(COUNTA(A57:K57)=0,"",IF(A57="","Falta ID",IF(COUNTIF($A$2:$A$201,A57)&gt;1,"ID duplicado",IF(B57="","Falta código",IF(COUNTIF('Voluntários'!$A$2:$A$101,B57)=0,"Código não cadastrado",IF(COUNTIF('Listas'!$A$2:$A$8,C57)=0,"Dia inválido",IF(OR(D57="",E57=""),"Falta horário",IF(E57&lt;=D57,"Horário inválido",IF(COUNTIF('Listas'!$B$2:$B$20,F57)=0,"Área inválida",IF(COUNTIF('Listas'!$C$2:$C$4,G57)=0,"Grau inválido",IF(H57="","Falta validade",IF(AND(I57&lt;&gt;"",I57&lt;H57),"Validade inválida",IF(K57="","Falta atualização",IF(K57&gt;'Consulta'!$B$7,"Atualização futura","OK"))))))))))))))</f>
        <v/>
      </c>
    </row>
    <row r="58">
      <c r="A58" s="27" t="n"/>
      <c r="B58" s="27" t="n"/>
      <c r="C58" s="27" t="n"/>
      <c r="D58" s="38" t="n"/>
      <c r="E58" s="38" t="n"/>
      <c r="F58" s="27" t="n"/>
      <c r="G58" s="27" t="n"/>
      <c r="H58" s="32" t="n"/>
      <c r="I58" s="32" t="n"/>
      <c r="J58" s="29" t="n"/>
      <c r="K58" s="32" t="n"/>
      <c r="L58" s="23">
        <f>IF(COUNTA(A58:K58)=0,"",IF(A58="","Falta ID",IF(COUNTIF($A$2:$A$201,A58)&gt;1,"ID duplicado",IF(B58="","Falta código",IF(COUNTIF('Voluntários'!$A$2:$A$101,B58)=0,"Código não cadastrado",IF(COUNTIF('Listas'!$A$2:$A$8,C58)=0,"Dia inválido",IF(OR(D58="",E58=""),"Falta horário",IF(E58&lt;=D58,"Horário inválido",IF(COUNTIF('Listas'!$B$2:$B$20,F58)=0,"Área inválida",IF(COUNTIF('Listas'!$C$2:$C$4,G58)=0,"Grau inválido",IF(H58="","Falta validade",IF(AND(I58&lt;&gt;"",I58&lt;H58),"Validade inválida",IF(K58="","Falta atualização",IF(K58&gt;'Consulta'!$B$7,"Atualização futura","OK"))))))))))))))</f>
        <v/>
      </c>
    </row>
    <row r="59">
      <c r="A59" s="27" t="n"/>
      <c r="B59" s="27" t="n"/>
      <c r="C59" s="27" t="n"/>
      <c r="D59" s="38" t="n"/>
      <c r="E59" s="38" t="n"/>
      <c r="F59" s="27" t="n"/>
      <c r="G59" s="27" t="n"/>
      <c r="H59" s="32" t="n"/>
      <c r="I59" s="32" t="n"/>
      <c r="J59" s="29" t="n"/>
      <c r="K59" s="32" t="n"/>
      <c r="L59" s="23">
        <f>IF(COUNTA(A59:K59)=0,"",IF(A59="","Falta ID",IF(COUNTIF($A$2:$A$201,A59)&gt;1,"ID duplicado",IF(B59="","Falta código",IF(COUNTIF('Voluntários'!$A$2:$A$101,B59)=0,"Código não cadastrado",IF(COUNTIF('Listas'!$A$2:$A$8,C59)=0,"Dia inválido",IF(OR(D59="",E59=""),"Falta horário",IF(E59&lt;=D59,"Horário inválido",IF(COUNTIF('Listas'!$B$2:$B$20,F59)=0,"Área inválida",IF(COUNTIF('Listas'!$C$2:$C$4,G59)=0,"Grau inválido",IF(H59="","Falta validade",IF(AND(I59&lt;&gt;"",I59&lt;H59),"Validade inválida",IF(K59="","Falta atualização",IF(K59&gt;'Consulta'!$B$7,"Atualização futura","OK"))))))))))))))</f>
        <v/>
      </c>
    </row>
    <row r="60">
      <c r="A60" s="27" t="n"/>
      <c r="B60" s="27" t="n"/>
      <c r="C60" s="27" t="n"/>
      <c r="D60" s="38" t="n"/>
      <c r="E60" s="38" t="n"/>
      <c r="F60" s="27" t="n"/>
      <c r="G60" s="27" t="n"/>
      <c r="H60" s="32" t="n"/>
      <c r="I60" s="32" t="n"/>
      <c r="J60" s="29" t="n"/>
      <c r="K60" s="32" t="n"/>
      <c r="L60" s="23">
        <f>IF(COUNTA(A60:K60)=0,"",IF(A60="","Falta ID",IF(COUNTIF($A$2:$A$201,A60)&gt;1,"ID duplicado",IF(B60="","Falta código",IF(COUNTIF('Voluntários'!$A$2:$A$101,B60)=0,"Código não cadastrado",IF(COUNTIF('Listas'!$A$2:$A$8,C60)=0,"Dia inválido",IF(OR(D60="",E60=""),"Falta horário",IF(E60&lt;=D60,"Horário inválido",IF(COUNTIF('Listas'!$B$2:$B$20,F60)=0,"Área inválida",IF(COUNTIF('Listas'!$C$2:$C$4,G60)=0,"Grau inválido",IF(H60="","Falta validade",IF(AND(I60&lt;&gt;"",I60&lt;H60),"Validade inválida",IF(K60="","Falta atualização",IF(K60&gt;'Consulta'!$B$7,"Atualização futura","OK"))))))))))))))</f>
        <v/>
      </c>
    </row>
    <row r="61">
      <c r="A61" s="27" t="n"/>
      <c r="B61" s="27" t="n"/>
      <c r="C61" s="27" t="n"/>
      <c r="D61" s="38" t="n"/>
      <c r="E61" s="38" t="n"/>
      <c r="F61" s="27" t="n"/>
      <c r="G61" s="27" t="n"/>
      <c r="H61" s="32" t="n"/>
      <c r="I61" s="32" t="n"/>
      <c r="J61" s="29" t="n"/>
      <c r="K61" s="32" t="n"/>
      <c r="L61" s="23">
        <f>IF(COUNTA(A61:K61)=0,"",IF(A61="","Falta ID",IF(COUNTIF($A$2:$A$201,A61)&gt;1,"ID duplicado",IF(B61="","Falta código",IF(COUNTIF('Voluntários'!$A$2:$A$101,B61)=0,"Código não cadastrado",IF(COUNTIF('Listas'!$A$2:$A$8,C61)=0,"Dia inválido",IF(OR(D61="",E61=""),"Falta horário",IF(E61&lt;=D61,"Horário inválido",IF(COUNTIF('Listas'!$B$2:$B$20,F61)=0,"Área inválida",IF(COUNTIF('Listas'!$C$2:$C$4,G61)=0,"Grau inválido",IF(H61="","Falta validade",IF(AND(I61&lt;&gt;"",I61&lt;H61),"Validade inválida",IF(K61="","Falta atualização",IF(K61&gt;'Consulta'!$B$7,"Atualização futura","OK"))))))))))))))</f>
        <v/>
      </c>
    </row>
    <row r="62">
      <c r="A62" s="27" t="n"/>
      <c r="B62" s="27" t="n"/>
      <c r="C62" s="27" t="n"/>
      <c r="D62" s="38" t="n"/>
      <c r="E62" s="38" t="n"/>
      <c r="F62" s="27" t="n"/>
      <c r="G62" s="27" t="n"/>
      <c r="H62" s="32" t="n"/>
      <c r="I62" s="32" t="n"/>
      <c r="J62" s="29" t="n"/>
      <c r="K62" s="32" t="n"/>
      <c r="L62" s="23">
        <f>IF(COUNTA(A62:K62)=0,"",IF(A62="","Falta ID",IF(COUNTIF($A$2:$A$201,A62)&gt;1,"ID duplicado",IF(B62="","Falta código",IF(COUNTIF('Voluntários'!$A$2:$A$101,B62)=0,"Código não cadastrado",IF(COUNTIF('Listas'!$A$2:$A$8,C62)=0,"Dia inválido",IF(OR(D62="",E62=""),"Falta horário",IF(E62&lt;=D62,"Horário inválido",IF(COUNTIF('Listas'!$B$2:$B$20,F62)=0,"Área inválida",IF(COUNTIF('Listas'!$C$2:$C$4,G62)=0,"Grau inválido",IF(H62="","Falta validade",IF(AND(I62&lt;&gt;"",I62&lt;H62),"Validade inválida",IF(K62="","Falta atualização",IF(K62&gt;'Consulta'!$B$7,"Atualização futura","OK"))))))))))))))</f>
        <v/>
      </c>
    </row>
    <row r="63">
      <c r="A63" s="27" t="n"/>
      <c r="B63" s="27" t="n"/>
      <c r="C63" s="27" t="n"/>
      <c r="D63" s="38" t="n"/>
      <c r="E63" s="38" t="n"/>
      <c r="F63" s="27" t="n"/>
      <c r="G63" s="27" t="n"/>
      <c r="H63" s="32" t="n"/>
      <c r="I63" s="32" t="n"/>
      <c r="J63" s="29" t="n"/>
      <c r="K63" s="32" t="n"/>
      <c r="L63" s="23">
        <f>IF(COUNTA(A63:K63)=0,"",IF(A63="","Falta ID",IF(COUNTIF($A$2:$A$201,A63)&gt;1,"ID duplicado",IF(B63="","Falta código",IF(COUNTIF('Voluntários'!$A$2:$A$101,B63)=0,"Código não cadastrado",IF(COUNTIF('Listas'!$A$2:$A$8,C63)=0,"Dia inválido",IF(OR(D63="",E63=""),"Falta horário",IF(E63&lt;=D63,"Horário inválido",IF(COUNTIF('Listas'!$B$2:$B$20,F63)=0,"Área inválida",IF(COUNTIF('Listas'!$C$2:$C$4,G63)=0,"Grau inválido",IF(H63="","Falta validade",IF(AND(I63&lt;&gt;"",I63&lt;H63),"Validade inválida",IF(K63="","Falta atualização",IF(K63&gt;'Consulta'!$B$7,"Atualização futura","OK"))))))))))))))</f>
        <v/>
      </c>
    </row>
    <row r="64">
      <c r="A64" s="27" t="n"/>
      <c r="B64" s="27" t="n"/>
      <c r="C64" s="27" t="n"/>
      <c r="D64" s="38" t="n"/>
      <c r="E64" s="38" t="n"/>
      <c r="F64" s="27" t="n"/>
      <c r="G64" s="27" t="n"/>
      <c r="H64" s="32" t="n"/>
      <c r="I64" s="32" t="n"/>
      <c r="J64" s="29" t="n"/>
      <c r="K64" s="32" t="n"/>
      <c r="L64" s="23">
        <f>IF(COUNTA(A64:K64)=0,"",IF(A64="","Falta ID",IF(COUNTIF($A$2:$A$201,A64)&gt;1,"ID duplicado",IF(B64="","Falta código",IF(COUNTIF('Voluntários'!$A$2:$A$101,B64)=0,"Código não cadastrado",IF(COUNTIF('Listas'!$A$2:$A$8,C64)=0,"Dia inválido",IF(OR(D64="",E64=""),"Falta horário",IF(E64&lt;=D64,"Horário inválido",IF(COUNTIF('Listas'!$B$2:$B$20,F64)=0,"Área inválida",IF(COUNTIF('Listas'!$C$2:$C$4,G64)=0,"Grau inválido",IF(H64="","Falta validade",IF(AND(I64&lt;&gt;"",I64&lt;H64),"Validade inválida",IF(K64="","Falta atualização",IF(K64&gt;'Consulta'!$B$7,"Atualização futura","OK"))))))))))))))</f>
        <v/>
      </c>
    </row>
    <row r="65">
      <c r="A65" s="27" t="n"/>
      <c r="B65" s="27" t="n"/>
      <c r="C65" s="27" t="n"/>
      <c r="D65" s="38" t="n"/>
      <c r="E65" s="38" t="n"/>
      <c r="F65" s="27" t="n"/>
      <c r="G65" s="27" t="n"/>
      <c r="H65" s="32" t="n"/>
      <c r="I65" s="32" t="n"/>
      <c r="J65" s="29" t="n"/>
      <c r="K65" s="32" t="n"/>
      <c r="L65" s="23">
        <f>IF(COUNTA(A65:K65)=0,"",IF(A65="","Falta ID",IF(COUNTIF($A$2:$A$201,A65)&gt;1,"ID duplicado",IF(B65="","Falta código",IF(COUNTIF('Voluntários'!$A$2:$A$101,B65)=0,"Código não cadastrado",IF(COUNTIF('Listas'!$A$2:$A$8,C65)=0,"Dia inválido",IF(OR(D65="",E65=""),"Falta horário",IF(E65&lt;=D65,"Horário inválido",IF(COUNTIF('Listas'!$B$2:$B$20,F65)=0,"Área inválida",IF(COUNTIF('Listas'!$C$2:$C$4,G65)=0,"Grau inválido",IF(H65="","Falta validade",IF(AND(I65&lt;&gt;"",I65&lt;H65),"Validade inválida",IF(K65="","Falta atualização",IF(K65&gt;'Consulta'!$B$7,"Atualização futura","OK"))))))))))))))</f>
        <v/>
      </c>
    </row>
    <row r="66">
      <c r="A66" s="27" t="n"/>
      <c r="B66" s="27" t="n"/>
      <c r="C66" s="27" t="n"/>
      <c r="D66" s="38" t="n"/>
      <c r="E66" s="38" t="n"/>
      <c r="F66" s="27" t="n"/>
      <c r="G66" s="27" t="n"/>
      <c r="H66" s="32" t="n"/>
      <c r="I66" s="32" t="n"/>
      <c r="J66" s="29" t="n"/>
      <c r="K66" s="32" t="n"/>
      <c r="L66" s="23">
        <f>IF(COUNTA(A66:K66)=0,"",IF(A66="","Falta ID",IF(COUNTIF($A$2:$A$201,A66)&gt;1,"ID duplicado",IF(B66="","Falta código",IF(COUNTIF('Voluntários'!$A$2:$A$101,B66)=0,"Código não cadastrado",IF(COUNTIF('Listas'!$A$2:$A$8,C66)=0,"Dia inválido",IF(OR(D66="",E66=""),"Falta horário",IF(E66&lt;=D66,"Horário inválido",IF(COUNTIF('Listas'!$B$2:$B$20,F66)=0,"Área inválida",IF(COUNTIF('Listas'!$C$2:$C$4,G66)=0,"Grau inválido",IF(H66="","Falta validade",IF(AND(I66&lt;&gt;"",I66&lt;H66),"Validade inválida",IF(K66="","Falta atualização",IF(K66&gt;'Consulta'!$B$7,"Atualização futura","OK"))))))))))))))</f>
        <v/>
      </c>
    </row>
    <row r="67">
      <c r="A67" s="27" t="n"/>
      <c r="B67" s="27" t="n"/>
      <c r="C67" s="27" t="n"/>
      <c r="D67" s="38" t="n"/>
      <c r="E67" s="38" t="n"/>
      <c r="F67" s="27" t="n"/>
      <c r="G67" s="27" t="n"/>
      <c r="H67" s="32" t="n"/>
      <c r="I67" s="32" t="n"/>
      <c r="J67" s="29" t="n"/>
      <c r="K67" s="32" t="n"/>
      <c r="L67" s="23">
        <f>IF(COUNTA(A67:K67)=0,"",IF(A67="","Falta ID",IF(COUNTIF($A$2:$A$201,A67)&gt;1,"ID duplicado",IF(B67="","Falta código",IF(COUNTIF('Voluntários'!$A$2:$A$101,B67)=0,"Código não cadastrado",IF(COUNTIF('Listas'!$A$2:$A$8,C67)=0,"Dia inválido",IF(OR(D67="",E67=""),"Falta horário",IF(E67&lt;=D67,"Horário inválido",IF(COUNTIF('Listas'!$B$2:$B$20,F67)=0,"Área inválida",IF(COUNTIF('Listas'!$C$2:$C$4,G67)=0,"Grau inválido",IF(H67="","Falta validade",IF(AND(I67&lt;&gt;"",I67&lt;H67),"Validade inválida",IF(K67="","Falta atualização",IF(K67&gt;'Consulta'!$B$7,"Atualização futura","OK"))))))))))))))</f>
        <v/>
      </c>
    </row>
    <row r="68">
      <c r="A68" s="27" t="n"/>
      <c r="B68" s="27" t="n"/>
      <c r="C68" s="27" t="n"/>
      <c r="D68" s="38" t="n"/>
      <c r="E68" s="38" t="n"/>
      <c r="F68" s="27" t="n"/>
      <c r="G68" s="27" t="n"/>
      <c r="H68" s="32" t="n"/>
      <c r="I68" s="32" t="n"/>
      <c r="J68" s="29" t="n"/>
      <c r="K68" s="32" t="n"/>
      <c r="L68" s="23">
        <f>IF(COUNTA(A68:K68)=0,"",IF(A68="","Falta ID",IF(COUNTIF($A$2:$A$201,A68)&gt;1,"ID duplicado",IF(B68="","Falta código",IF(COUNTIF('Voluntários'!$A$2:$A$101,B68)=0,"Código não cadastrado",IF(COUNTIF('Listas'!$A$2:$A$8,C68)=0,"Dia inválido",IF(OR(D68="",E68=""),"Falta horário",IF(E68&lt;=D68,"Horário inválido",IF(COUNTIF('Listas'!$B$2:$B$20,F68)=0,"Área inválida",IF(COUNTIF('Listas'!$C$2:$C$4,G68)=0,"Grau inválido",IF(H68="","Falta validade",IF(AND(I68&lt;&gt;"",I68&lt;H68),"Validade inválida",IF(K68="","Falta atualização",IF(K68&gt;'Consulta'!$B$7,"Atualização futura","OK"))))))))))))))</f>
        <v/>
      </c>
    </row>
    <row r="69">
      <c r="A69" s="27" t="n"/>
      <c r="B69" s="27" t="n"/>
      <c r="C69" s="27" t="n"/>
      <c r="D69" s="38" t="n"/>
      <c r="E69" s="38" t="n"/>
      <c r="F69" s="27" t="n"/>
      <c r="G69" s="27" t="n"/>
      <c r="H69" s="32" t="n"/>
      <c r="I69" s="32" t="n"/>
      <c r="J69" s="29" t="n"/>
      <c r="K69" s="32" t="n"/>
      <c r="L69" s="23">
        <f>IF(COUNTA(A69:K69)=0,"",IF(A69="","Falta ID",IF(COUNTIF($A$2:$A$201,A69)&gt;1,"ID duplicado",IF(B69="","Falta código",IF(COUNTIF('Voluntários'!$A$2:$A$101,B69)=0,"Código não cadastrado",IF(COUNTIF('Listas'!$A$2:$A$8,C69)=0,"Dia inválido",IF(OR(D69="",E69=""),"Falta horário",IF(E69&lt;=D69,"Horário inválido",IF(COUNTIF('Listas'!$B$2:$B$20,F69)=0,"Área inválida",IF(COUNTIF('Listas'!$C$2:$C$4,G69)=0,"Grau inválido",IF(H69="","Falta validade",IF(AND(I69&lt;&gt;"",I69&lt;H69),"Validade inválida",IF(K69="","Falta atualização",IF(K69&gt;'Consulta'!$B$7,"Atualização futura","OK"))))))))))))))</f>
        <v/>
      </c>
    </row>
    <row r="70">
      <c r="A70" s="27" t="n"/>
      <c r="B70" s="27" t="n"/>
      <c r="C70" s="27" t="n"/>
      <c r="D70" s="38" t="n"/>
      <c r="E70" s="38" t="n"/>
      <c r="F70" s="27" t="n"/>
      <c r="G70" s="27" t="n"/>
      <c r="H70" s="32" t="n"/>
      <c r="I70" s="32" t="n"/>
      <c r="J70" s="29" t="n"/>
      <c r="K70" s="32" t="n"/>
      <c r="L70" s="23">
        <f>IF(COUNTA(A70:K70)=0,"",IF(A70="","Falta ID",IF(COUNTIF($A$2:$A$201,A70)&gt;1,"ID duplicado",IF(B70="","Falta código",IF(COUNTIF('Voluntários'!$A$2:$A$101,B70)=0,"Código não cadastrado",IF(COUNTIF('Listas'!$A$2:$A$8,C70)=0,"Dia inválido",IF(OR(D70="",E70=""),"Falta horário",IF(E70&lt;=D70,"Horário inválido",IF(COUNTIF('Listas'!$B$2:$B$20,F70)=0,"Área inválida",IF(COUNTIF('Listas'!$C$2:$C$4,G70)=0,"Grau inválido",IF(H70="","Falta validade",IF(AND(I70&lt;&gt;"",I70&lt;H70),"Validade inválida",IF(K70="","Falta atualização",IF(K70&gt;'Consulta'!$B$7,"Atualização futura","OK"))))))))))))))</f>
        <v/>
      </c>
    </row>
    <row r="71">
      <c r="A71" s="27" t="n"/>
      <c r="B71" s="27" t="n"/>
      <c r="C71" s="27" t="n"/>
      <c r="D71" s="38" t="n"/>
      <c r="E71" s="38" t="n"/>
      <c r="F71" s="27" t="n"/>
      <c r="G71" s="27" t="n"/>
      <c r="H71" s="32" t="n"/>
      <c r="I71" s="32" t="n"/>
      <c r="J71" s="29" t="n"/>
      <c r="K71" s="32" t="n"/>
      <c r="L71" s="23">
        <f>IF(COUNTA(A71:K71)=0,"",IF(A71="","Falta ID",IF(COUNTIF($A$2:$A$201,A71)&gt;1,"ID duplicado",IF(B71="","Falta código",IF(COUNTIF('Voluntários'!$A$2:$A$101,B71)=0,"Código não cadastrado",IF(COUNTIF('Listas'!$A$2:$A$8,C71)=0,"Dia inválido",IF(OR(D71="",E71=""),"Falta horário",IF(E71&lt;=D71,"Horário inválido",IF(COUNTIF('Listas'!$B$2:$B$20,F71)=0,"Área inválida",IF(COUNTIF('Listas'!$C$2:$C$4,G71)=0,"Grau inválido",IF(H71="","Falta validade",IF(AND(I71&lt;&gt;"",I71&lt;H71),"Validade inválida",IF(K71="","Falta atualização",IF(K71&gt;'Consulta'!$B$7,"Atualização futura","OK"))))))))))))))</f>
        <v/>
      </c>
    </row>
    <row r="72">
      <c r="A72" s="27" t="n"/>
      <c r="B72" s="27" t="n"/>
      <c r="C72" s="27" t="n"/>
      <c r="D72" s="38" t="n"/>
      <c r="E72" s="38" t="n"/>
      <c r="F72" s="27" t="n"/>
      <c r="G72" s="27" t="n"/>
      <c r="H72" s="32" t="n"/>
      <c r="I72" s="32" t="n"/>
      <c r="J72" s="29" t="n"/>
      <c r="K72" s="32" t="n"/>
      <c r="L72" s="23">
        <f>IF(COUNTA(A72:K72)=0,"",IF(A72="","Falta ID",IF(COUNTIF($A$2:$A$201,A72)&gt;1,"ID duplicado",IF(B72="","Falta código",IF(COUNTIF('Voluntários'!$A$2:$A$101,B72)=0,"Código não cadastrado",IF(COUNTIF('Listas'!$A$2:$A$8,C72)=0,"Dia inválido",IF(OR(D72="",E72=""),"Falta horário",IF(E72&lt;=D72,"Horário inválido",IF(COUNTIF('Listas'!$B$2:$B$20,F72)=0,"Área inválida",IF(COUNTIF('Listas'!$C$2:$C$4,G72)=0,"Grau inválido",IF(H72="","Falta validade",IF(AND(I72&lt;&gt;"",I72&lt;H72),"Validade inválida",IF(K72="","Falta atualização",IF(K72&gt;'Consulta'!$B$7,"Atualização futura","OK"))))))))))))))</f>
        <v/>
      </c>
    </row>
    <row r="73">
      <c r="A73" s="27" t="n"/>
      <c r="B73" s="27" t="n"/>
      <c r="C73" s="27" t="n"/>
      <c r="D73" s="38" t="n"/>
      <c r="E73" s="38" t="n"/>
      <c r="F73" s="27" t="n"/>
      <c r="G73" s="27" t="n"/>
      <c r="H73" s="32" t="n"/>
      <c r="I73" s="32" t="n"/>
      <c r="J73" s="29" t="n"/>
      <c r="K73" s="32" t="n"/>
      <c r="L73" s="23">
        <f>IF(COUNTA(A73:K73)=0,"",IF(A73="","Falta ID",IF(COUNTIF($A$2:$A$201,A73)&gt;1,"ID duplicado",IF(B73="","Falta código",IF(COUNTIF('Voluntários'!$A$2:$A$101,B73)=0,"Código não cadastrado",IF(COUNTIF('Listas'!$A$2:$A$8,C73)=0,"Dia inválido",IF(OR(D73="",E73=""),"Falta horário",IF(E73&lt;=D73,"Horário inválido",IF(COUNTIF('Listas'!$B$2:$B$20,F73)=0,"Área inválida",IF(COUNTIF('Listas'!$C$2:$C$4,G73)=0,"Grau inválido",IF(H73="","Falta validade",IF(AND(I73&lt;&gt;"",I73&lt;H73),"Validade inválida",IF(K73="","Falta atualização",IF(K73&gt;'Consulta'!$B$7,"Atualização futura","OK"))))))))))))))</f>
        <v/>
      </c>
    </row>
    <row r="74">
      <c r="A74" s="27" t="n"/>
      <c r="B74" s="27" t="n"/>
      <c r="C74" s="27" t="n"/>
      <c r="D74" s="38" t="n"/>
      <c r="E74" s="38" t="n"/>
      <c r="F74" s="27" t="n"/>
      <c r="G74" s="27" t="n"/>
      <c r="H74" s="32" t="n"/>
      <c r="I74" s="32" t="n"/>
      <c r="J74" s="29" t="n"/>
      <c r="K74" s="32" t="n"/>
      <c r="L74" s="23">
        <f>IF(COUNTA(A74:K74)=0,"",IF(A74="","Falta ID",IF(COUNTIF($A$2:$A$201,A74)&gt;1,"ID duplicado",IF(B74="","Falta código",IF(COUNTIF('Voluntários'!$A$2:$A$101,B74)=0,"Código não cadastrado",IF(COUNTIF('Listas'!$A$2:$A$8,C74)=0,"Dia inválido",IF(OR(D74="",E74=""),"Falta horário",IF(E74&lt;=D74,"Horário inválido",IF(COUNTIF('Listas'!$B$2:$B$20,F74)=0,"Área inválida",IF(COUNTIF('Listas'!$C$2:$C$4,G74)=0,"Grau inválido",IF(H74="","Falta validade",IF(AND(I74&lt;&gt;"",I74&lt;H74),"Validade inválida",IF(K74="","Falta atualização",IF(K74&gt;'Consulta'!$B$7,"Atualização futura","OK"))))))))))))))</f>
        <v/>
      </c>
    </row>
    <row r="75">
      <c r="A75" s="27" t="n"/>
      <c r="B75" s="27" t="n"/>
      <c r="C75" s="27" t="n"/>
      <c r="D75" s="38" t="n"/>
      <c r="E75" s="38" t="n"/>
      <c r="F75" s="27" t="n"/>
      <c r="G75" s="27" t="n"/>
      <c r="H75" s="32" t="n"/>
      <c r="I75" s="32" t="n"/>
      <c r="J75" s="29" t="n"/>
      <c r="K75" s="32" t="n"/>
      <c r="L75" s="23">
        <f>IF(COUNTA(A75:K75)=0,"",IF(A75="","Falta ID",IF(COUNTIF($A$2:$A$201,A75)&gt;1,"ID duplicado",IF(B75="","Falta código",IF(COUNTIF('Voluntários'!$A$2:$A$101,B75)=0,"Código não cadastrado",IF(COUNTIF('Listas'!$A$2:$A$8,C75)=0,"Dia inválido",IF(OR(D75="",E75=""),"Falta horário",IF(E75&lt;=D75,"Horário inválido",IF(COUNTIF('Listas'!$B$2:$B$20,F75)=0,"Área inválida",IF(COUNTIF('Listas'!$C$2:$C$4,G75)=0,"Grau inválido",IF(H75="","Falta validade",IF(AND(I75&lt;&gt;"",I75&lt;H75),"Validade inválida",IF(K75="","Falta atualização",IF(K75&gt;'Consulta'!$B$7,"Atualização futura","OK"))))))))))))))</f>
        <v/>
      </c>
    </row>
    <row r="76">
      <c r="A76" s="27" t="n"/>
      <c r="B76" s="27" t="n"/>
      <c r="C76" s="27" t="n"/>
      <c r="D76" s="38" t="n"/>
      <c r="E76" s="38" t="n"/>
      <c r="F76" s="27" t="n"/>
      <c r="G76" s="27" t="n"/>
      <c r="H76" s="32" t="n"/>
      <c r="I76" s="32" t="n"/>
      <c r="J76" s="29" t="n"/>
      <c r="K76" s="32" t="n"/>
      <c r="L76" s="23">
        <f>IF(COUNTA(A76:K76)=0,"",IF(A76="","Falta ID",IF(COUNTIF($A$2:$A$201,A76)&gt;1,"ID duplicado",IF(B76="","Falta código",IF(COUNTIF('Voluntários'!$A$2:$A$101,B76)=0,"Código não cadastrado",IF(COUNTIF('Listas'!$A$2:$A$8,C76)=0,"Dia inválido",IF(OR(D76="",E76=""),"Falta horário",IF(E76&lt;=D76,"Horário inválido",IF(COUNTIF('Listas'!$B$2:$B$20,F76)=0,"Área inválida",IF(COUNTIF('Listas'!$C$2:$C$4,G76)=0,"Grau inválido",IF(H76="","Falta validade",IF(AND(I76&lt;&gt;"",I76&lt;H76),"Validade inválida",IF(K76="","Falta atualização",IF(K76&gt;'Consulta'!$B$7,"Atualização futura","OK"))))))))))))))</f>
        <v/>
      </c>
    </row>
    <row r="77">
      <c r="A77" s="27" t="n"/>
      <c r="B77" s="27" t="n"/>
      <c r="C77" s="27" t="n"/>
      <c r="D77" s="38" t="n"/>
      <c r="E77" s="38" t="n"/>
      <c r="F77" s="27" t="n"/>
      <c r="G77" s="27" t="n"/>
      <c r="H77" s="32" t="n"/>
      <c r="I77" s="32" t="n"/>
      <c r="J77" s="29" t="n"/>
      <c r="K77" s="32" t="n"/>
      <c r="L77" s="23">
        <f>IF(COUNTA(A77:K77)=0,"",IF(A77="","Falta ID",IF(COUNTIF($A$2:$A$201,A77)&gt;1,"ID duplicado",IF(B77="","Falta código",IF(COUNTIF('Voluntários'!$A$2:$A$101,B77)=0,"Código não cadastrado",IF(COUNTIF('Listas'!$A$2:$A$8,C77)=0,"Dia inválido",IF(OR(D77="",E77=""),"Falta horário",IF(E77&lt;=D77,"Horário inválido",IF(COUNTIF('Listas'!$B$2:$B$20,F77)=0,"Área inválida",IF(COUNTIF('Listas'!$C$2:$C$4,G77)=0,"Grau inválido",IF(H77="","Falta validade",IF(AND(I77&lt;&gt;"",I77&lt;H77),"Validade inválida",IF(K77="","Falta atualização",IF(K77&gt;'Consulta'!$B$7,"Atualização futura","OK"))))))))))))))</f>
        <v/>
      </c>
    </row>
    <row r="78">
      <c r="A78" s="27" t="n"/>
      <c r="B78" s="27" t="n"/>
      <c r="C78" s="27" t="n"/>
      <c r="D78" s="38" t="n"/>
      <c r="E78" s="38" t="n"/>
      <c r="F78" s="27" t="n"/>
      <c r="G78" s="27" t="n"/>
      <c r="H78" s="32" t="n"/>
      <c r="I78" s="32" t="n"/>
      <c r="J78" s="29" t="n"/>
      <c r="K78" s="32" t="n"/>
      <c r="L78" s="23">
        <f>IF(COUNTA(A78:K78)=0,"",IF(A78="","Falta ID",IF(COUNTIF($A$2:$A$201,A78)&gt;1,"ID duplicado",IF(B78="","Falta código",IF(COUNTIF('Voluntários'!$A$2:$A$101,B78)=0,"Código não cadastrado",IF(COUNTIF('Listas'!$A$2:$A$8,C78)=0,"Dia inválido",IF(OR(D78="",E78=""),"Falta horário",IF(E78&lt;=D78,"Horário inválido",IF(COUNTIF('Listas'!$B$2:$B$20,F78)=0,"Área inválida",IF(COUNTIF('Listas'!$C$2:$C$4,G78)=0,"Grau inválido",IF(H78="","Falta validade",IF(AND(I78&lt;&gt;"",I78&lt;H78),"Validade inválida",IF(K78="","Falta atualização",IF(K78&gt;'Consulta'!$B$7,"Atualização futura","OK"))))))))))))))</f>
        <v/>
      </c>
    </row>
    <row r="79">
      <c r="A79" s="27" t="n"/>
      <c r="B79" s="27" t="n"/>
      <c r="C79" s="27" t="n"/>
      <c r="D79" s="38" t="n"/>
      <c r="E79" s="38" t="n"/>
      <c r="F79" s="27" t="n"/>
      <c r="G79" s="27" t="n"/>
      <c r="H79" s="32" t="n"/>
      <c r="I79" s="32" t="n"/>
      <c r="J79" s="29" t="n"/>
      <c r="K79" s="32" t="n"/>
      <c r="L79" s="23">
        <f>IF(COUNTA(A79:K79)=0,"",IF(A79="","Falta ID",IF(COUNTIF($A$2:$A$201,A79)&gt;1,"ID duplicado",IF(B79="","Falta código",IF(COUNTIF('Voluntários'!$A$2:$A$101,B79)=0,"Código não cadastrado",IF(COUNTIF('Listas'!$A$2:$A$8,C79)=0,"Dia inválido",IF(OR(D79="",E79=""),"Falta horário",IF(E79&lt;=D79,"Horário inválido",IF(COUNTIF('Listas'!$B$2:$B$20,F79)=0,"Área inválida",IF(COUNTIF('Listas'!$C$2:$C$4,G79)=0,"Grau inválido",IF(H79="","Falta validade",IF(AND(I79&lt;&gt;"",I79&lt;H79),"Validade inválida",IF(K79="","Falta atualização",IF(K79&gt;'Consulta'!$B$7,"Atualização futura","OK"))))))))))))))</f>
        <v/>
      </c>
    </row>
    <row r="80">
      <c r="A80" s="27" t="n"/>
      <c r="B80" s="27" t="n"/>
      <c r="C80" s="27" t="n"/>
      <c r="D80" s="38" t="n"/>
      <c r="E80" s="38" t="n"/>
      <c r="F80" s="27" t="n"/>
      <c r="G80" s="27" t="n"/>
      <c r="H80" s="32" t="n"/>
      <c r="I80" s="32" t="n"/>
      <c r="J80" s="29" t="n"/>
      <c r="K80" s="32" t="n"/>
      <c r="L80" s="23">
        <f>IF(COUNTA(A80:K80)=0,"",IF(A80="","Falta ID",IF(COUNTIF($A$2:$A$201,A80)&gt;1,"ID duplicado",IF(B80="","Falta código",IF(COUNTIF('Voluntários'!$A$2:$A$101,B80)=0,"Código não cadastrado",IF(COUNTIF('Listas'!$A$2:$A$8,C80)=0,"Dia inválido",IF(OR(D80="",E80=""),"Falta horário",IF(E80&lt;=D80,"Horário inválido",IF(COUNTIF('Listas'!$B$2:$B$20,F80)=0,"Área inválida",IF(COUNTIF('Listas'!$C$2:$C$4,G80)=0,"Grau inválido",IF(H80="","Falta validade",IF(AND(I80&lt;&gt;"",I80&lt;H80),"Validade inválida",IF(K80="","Falta atualização",IF(K80&gt;'Consulta'!$B$7,"Atualização futura","OK"))))))))))))))</f>
        <v/>
      </c>
    </row>
    <row r="81">
      <c r="A81" s="27" t="n"/>
      <c r="B81" s="27" t="n"/>
      <c r="C81" s="27" t="n"/>
      <c r="D81" s="38" t="n"/>
      <c r="E81" s="38" t="n"/>
      <c r="F81" s="27" t="n"/>
      <c r="G81" s="27" t="n"/>
      <c r="H81" s="32" t="n"/>
      <c r="I81" s="32" t="n"/>
      <c r="J81" s="29" t="n"/>
      <c r="K81" s="32" t="n"/>
      <c r="L81" s="23">
        <f>IF(COUNTA(A81:K81)=0,"",IF(A81="","Falta ID",IF(COUNTIF($A$2:$A$201,A81)&gt;1,"ID duplicado",IF(B81="","Falta código",IF(COUNTIF('Voluntários'!$A$2:$A$101,B81)=0,"Código não cadastrado",IF(COUNTIF('Listas'!$A$2:$A$8,C81)=0,"Dia inválido",IF(OR(D81="",E81=""),"Falta horário",IF(E81&lt;=D81,"Horário inválido",IF(COUNTIF('Listas'!$B$2:$B$20,F81)=0,"Área inválida",IF(COUNTIF('Listas'!$C$2:$C$4,G81)=0,"Grau inválido",IF(H81="","Falta validade",IF(AND(I81&lt;&gt;"",I81&lt;H81),"Validade inválida",IF(K81="","Falta atualização",IF(K81&gt;'Consulta'!$B$7,"Atualização futura","OK"))))))))))))))</f>
        <v/>
      </c>
    </row>
    <row r="82">
      <c r="A82" s="27" t="n"/>
      <c r="B82" s="27" t="n"/>
      <c r="C82" s="27" t="n"/>
      <c r="D82" s="38" t="n"/>
      <c r="E82" s="38" t="n"/>
      <c r="F82" s="27" t="n"/>
      <c r="G82" s="27" t="n"/>
      <c r="H82" s="32" t="n"/>
      <c r="I82" s="32" t="n"/>
      <c r="J82" s="29" t="n"/>
      <c r="K82" s="32" t="n"/>
      <c r="L82" s="23">
        <f>IF(COUNTA(A82:K82)=0,"",IF(A82="","Falta ID",IF(COUNTIF($A$2:$A$201,A82)&gt;1,"ID duplicado",IF(B82="","Falta código",IF(COUNTIF('Voluntários'!$A$2:$A$101,B82)=0,"Código não cadastrado",IF(COUNTIF('Listas'!$A$2:$A$8,C82)=0,"Dia inválido",IF(OR(D82="",E82=""),"Falta horário",IF(E82&lt;=D82,"Horário inválido",IF(COUNTIF('Listas'!$B$2:$B$20,F82)=0,"Área inválida",IF(COUNTIF('Listas'!$C$2:$C$4,G82)=0,"Grau inválido",IF(H82="","Falta validade",IF(AND(I82&lt;&gt;"",I82&lt;H82),"Validade inválida",IF(K82="","Falta atualização",IF(K82&gt;'Consulta'!$B$7,"Atualização futura","OK"))))))))))))))</f>
        <v/>
      </c>
    </row>
    <row r="83">
      <c r="A83" s="27" t="n"/>
      <c r="B83" s="27" t="n"/>
      <c r="C83" s="27" t="n"/>
      <c r="D83" s="38" t="n"/>
      <c r="E83" s="38" t="n"/>
      <c r="F83" s="27" t="n"/>
      <c r="G83" s="27" t="n"/>
      <c r="H83" s="32" t="n"/>
      <c r="I83" s="32" t="n"/>
      <c r="J83" s="29" t="n"/>
      <c r="K83" s="32" t="n"/>
      <c r="L83" s="23">
        <f>IF(COUNTA(A83:K83)=0,"",IF(A83="","Falta ID",IF(COUNTIF($A$2:$A$201,A83)&gt;1,"ID duplicado",IF(B83="","Falta código",IF(COUNTIF('Voluntários'!$A$2:$A$101,B83)=0,"Código não cadastrado",IF(COUNTIF('Listas'!$A$2:$A$8,C83)=0,"Dia inválido",IF(OR(D83="",E83=""),"Falta horário",IF(E83&lt;=D83,"Horário inválido",IF(COUNTIF('Listas'!$B$2:$B$20,F83)=0,"Área inválida",IF(COUNTIF('Listas'!$C$2:$C$4,G83)=0,"Grau inválido",IF(H83="","Falta validade",IF(AND(I83&lt;&gt;"",I83&lt;H83),"Validade inválida",IF(K83="","Falta atualização",IF(K83&gt;'Consulta'!$B$7,"Atualização futura","OK"))))))))))))))</f>
        <v/>
      </c>
    </row>
    <row r="84">
      <c r="A84" s="27" t="n"/>
      <c r="B84" s="27" t="n"/>
      <c r="C84" s="27" t="n"/>
      <c r="D84" s="38" t="n"/>
      <c r="E84" s="38" t="n"/>
      <c r="F84" s="27" t="n"/>
      <c r="G84" s="27" t="n"/>
      <c r="H84" s="32" t="n"/>
      <c r="I84" s="32" t="n"/>
      <c r="J84" s="29" t="n"/>
      <c r="K84" s="32" t="n"/>
      <c r="L84" s="23">
        <f>IF(COUNTA(A84:K84)=0,"",IF(A84="","Falta ID",IF(COUNTIF($A$2:$A$201,A84)&gt;1,"ID duplicado",IF(B84="","Falta código",IF(COUNTIF('Voluntários'!$A$2:$A$101,B84)=0,"Código não cadastrado",IF(COUNTIF('Listas'!$A$2:$A$8,C84)=0,"Dia inválido",IF(OR(D84="",E84=""),"Falta horário",IF(E84&lt;=D84,"Horário inválido",IF(COUNTIF('Listas'!$B$2:$B$20,F84)=0,"Área inválida",IF(COUNTIF('Listas'!$C$2:$C$4,G84)=0,"Grau inválido",IF(H84="","Falta validade",IF(AND(I84&lt;&gt;"",I84&lt;H84),"Validade inválida",IF(K84="","Falta atualização",IF(K84&gt;'Consulta'!$B$7,"Atualização futura","OK"))))))))))))))</f>
        <v/>
      </c>
    </row>
    <row r="85">
      <c r="A85" s="27" t="n"/>
      <c r="B85" s="27" t="n"/>
      <c r="C85" s="27" t="n"/>
      <c r="D85" s="38" t="n"/>
      <c r="E85" s="38" t="n"/>
      <c r="F85" s="27" t="n"/>
      <c r="G85" s="27" t="n"/>
      <c r="H85" s="32" t="n"/>
      <c r="I85" s="32" t="n"/>
      <c r="J85" s="29" t="n"/>
      <c r="K85" s="32" t="n"/>
      <c r="L85" s="23">
        <f>IF(COUNTA(A85:K85)=0,"",IF(A85="","Falta ID",IF(COUNTIF($A$2:$A$201,A85)&gt;1,"ID duplicado",IF(B85="","Falta código",IF(COUNTIF('Voluntários'!$A$2:$A$101,B85)=0,"Código não cadastrado",IF(COUNTIF('Listas'!$A$2:$A$8,C85)=0,"Dia inválido",IF(OR(D85="",E85=""),"Falta horário",IF(E85&lt;=D85,"Horário inválido",IF(COUNTIF('Listas'!$B$2:$B$20,F85)=0,"Área inválida",IF(COUNTIF('Listas'!$C$2:$C$4,G85)=0,"Grau inválido",IF(H85="","Falta validade",IF(AND(I85&lt;&gt;"",I85&lt;H85),"Validade inválida",IF(K85="","Falta atualização",IF(K85&gt;'Consulta'!$B$7,"Atualização futura","OK"))))))))))))))</f>
        <v/>
      </c>
    </row>
    <row r="86">
      <c r="A86" s="27" t="n"/>
      <c r="B86" s="27" t="n"/>
      <c r="C86" s="27" t="n"/>
      <c r="D86" s="38" t="n"/>
      <c r="E86" s="38" t="n"/>
      <c r="F86" s="27" t="n"/>
      <c r="G86" s="27" t="n"/>
      <c r="H86" s="32" t="n"/>
      <c r="I86" s="32" t="n"/>
      <c r="J86" s="29" t="n"/>
      <c r="K86" s="32" t="n"/>
      <c r="L86" s="23">
        <f>IF(COUNTA(A86:K86)=0,"",IF(A86="","Falta ID",IF(COUNTIF($A$2:$A$201,A86)&gt;1,"ID duplicado",IF(B86="","Falta código",IF(COUNTIF('Voluntários'!$A$2:$A$101,B86)=0,"Código não cadastrado",IF(COUNTIF('Listas'!$A$2:$A$8,C86)=0,"Dia inválido",IF(OR(D86="",E86=""),"Falta horário",IF(E86&lt;=D86,"Horário inválido",IF(COUNTIF('Listas'!$B$2:$B$20,F86)=0,"Área inválida",IF(COUNTIF('Listas'!$C$2:$C$4,G86)=0,"Grau inválido",IF(H86="","Falta validade",IF(AND(I86&lt;&gt;"",I86&lt;H86),"Validade inválida",IF(K86="","Falta atualização",IF(K86&gt;'Consulta'!$B$7,"Atualização futura","OK"))))))))))))))</f>
        <v/>
      </c>
    </row>
    <row r="87">
      <c r="A87" s="27" t="n"/>
      <c r="B87" s="27" t="n"/>
      <c r="C87" s="27" t="n"/>
      <c r="D87" s="38" t="n"/>
      <c r="E87" s="38" t="n"/>
      <c r="F87" s="27" t="n"/>
      <c r="G87" s="27" t="n"/>
      <c r="H87" s="32" t="n"/>
      <c r="I87" s="32" t="n"/>
      <c r="J87" s="29" t="n"/>
      <c r="K87" s="32" t="n"/>
      <c r="L87" s="23">
        <f>IF(COUNTA(A87:K87)=0,"",IF(A87="","Falta ID",IF(COUNTIF($A$2:$A$201,A87)&gt;1,"ID duplicado",IF(B87="","Falta código",IF(COUNTIF('Voluntários'!$A$2:$A$101,B87)=0,"Código não cadastrado",IF(COUNTIF('Listas'!$A$2:$A$8,C87)=0,"Dia inválido",IF(OR(D87="",E87=""),"Falta horário",IF(E87&lt;=D87,"Horário inválido",IF(COUNTIF('Listas'!$B$2:$B$20,F87)=0,"Área inválida",IF(COUNTIF('Listas'!$C$2:$C$4,G87)=0,"Grau inválido",IF(H87="","Falta validade",IF(AND(I87&lt;&gt;"",I87&lt;H87),"Validade inválida",IF(K87="","Falta atualização",IF(K87&gt;'Consulta'!$B$7,"Atualização futura","OK"))))))))))))))</f>
        <v/>
      </c>
    </row>
    <row r="88">
      <c r="A88" s="27" t="n"/>
      <c r="B88" s="27" t="n"/>
      <c r="C88" s="27" t="n"/>
      <c r="D88" s="38" t="n"/>
      <c r="E88" s="38" t="n"/>
      <c r="F88" s="27" t="n"/>
      <c r="G88" s="27" t="n"/>
      <c r="H88" s="32" t="n"/>
      <c r="I88" s="32" t="n"/>
      <c r="J88" s="29" t="n"/>
      <c r="K88" s="32" t="n"/>
      <c r="L88" s="23">
        <f>IF(COUNTA(A88:K88)=0,"",IF(A88="","Falta ID",IF(COUNTIF($A$2:$A$201,A88)&gt;1,"ID duplicado",IF(B88="","Falta código",IF(COUNTIF('Voluntários'!$A$2:$A$101,B88)=0,"Código não cadastrado",IF(COUNTIF('Listas'!$A$2:$A$8,C88)=0,"Dia inválido",IF(OR(D88="",E88=""),"Falta horário",IF(E88&lt;=D88,"Horário inválido",IF(COUNTIF('Listas'!$B$2:$B$20,F88)=0,"Área inválida",IF(COUNTIF('Listas'!$C$2:$C$4,G88)=0,"Grau inválido",IF(H88="","Falta validade",IF(AND(I88&lt;&gt;"",I88&lt;H88),"Validade inválida",IF(K88="","Falta atualização",IF(K88&gt;'Consulta'!$B$7,"Atualização futura","OK"))))))))))))))</f>
        <v/>
      </c>
    </row>
    <row r="89">
      <c r="A89" s="27" t="n"/>
      <c r="B89" s="27" t="n"/>
      <c r="C89" s="27" t="n"/>
      <c r="D89" s="38" t="n"/>
      <c r="E89" s="38" t="n"/>
      <c r="F89" s="27" t="n"/>
      <c r="G89" s="27" t="n"/>
      <c r="H89" s="32" t="n"/>
      <c r="I89" s="32" t="n"/>
      <c r="J89" s="29" t="n"/>
      <c r="K89" s="32" t="n"/>
      <c r="L89" s="23">
        <f>IF(COUNTA(A89:K89)=0,"",IF(A89="","Falta ID",IF(COUNTIF($A$2:$A$201,A89)&gt;1,"ID duplicado",IF(B89="","Falta código",IF(COUNTIF('Voluntários'!$A$2:$A$101,B89)=0,"Código não cadastrado",IF(COUNTIF('Listas'!$A$2:$A$8,C89)=0,"Dia inválido",IF(OR(D89="",E89=""),"Falta horário",IF(E89&lt;=D89,"Horário inválido",IF(COUNTIF('Listas'!$B$2:$B$20,F89)=0,"Área inválida",IF(COUNTIF('Listas'!$C$2:$C$4,G89)=0,"Grau inválido",IF(H89="","Falta validade",IF(AND(I89&lt;&gt;"",I89&lt;H89),"Validade inválida",IF(K89="","Falta atualização",IF(K89&gt;'Consulta'!$B$7,"Atualização futura","OK"))))))))))))))</f>
        <v/>
      </c>
    </row>
    <row r="90">
      <c r="A90" s="27" t="n"/>
      <c r="B90" s="27" t="n"/>
      <c r="C90" s="27" t="n"/>
      <c r="D90" s="38" t="n"/>
      <c r="E90" s="38" t="n"/>
      <c r="F90" s="27" t="n"/>
      <c r="G90" s="27" t="n"/>
      <c r="H90" s="32" t="n"/>
      <c r="I90" s="32" t="n"/>
      <c r="J90" s="29" t="n"/>
      <c r="K90" s="32" t="n"/>
      <c r="L90" s="23">
        <f>IF(COUNTA(A90:K90)=0,"",IF(A90="","Falta ID",IF(COUNTIF($A$2:$A$201,A90)&gt;1,"ID duplicado",IF(B90="","Falta código",IF(COUNTIF('Voluntários'!$A$2:$A$101,B90)=0,"Código não cadastrado",IF(COUNTIF('Listas'!$A$2:$A$8,C90)=0,"Dia inválido",IF(OR(D90="",E90=""),"Falta horário",IF(E90&lt;=D90,"Horário inválido",IF(COUNTIF('Listas'!$B$2:$B$20,F90)=0,"Área inválida",IF(COUNTIF('Listas'!$C$2:$C$4,G90)=0,"Grau inválido",IF(H90="","Falta validade",IF(AND(I90&lt;&gt;"",I90&lt;H90),"Validade inválida",IF(K90="","Falta atualização",IF(K90&gt;'Consulta'!$B$7,"Atualização futura","OK"))))))))))))))</f>
        <v/>
      </c>
    </row>
    <row r="91">
      <c r="A91" s="27" t="n"/>
      <c r="B91" s="27" t="n"/>
      <c r="C91" s="27" t="n"/>
      <c r="D91" s="38" t="n"/>
      <c r="E91" s="38" t="n"/>
      <c r="F91" s="27" t="n"/>
      <c r="G91" s="27" t="n"/>
      <c r="H91" s="32" t="n"/>
      <c r="I91" s="32" t="n"/>
      <c r="J91" s="29" t="n"/>
      <c r="K91" s="32" t="n"/>
      <c r="L91" s="23">
        <f>IF(COUNTA(A91:K91)=0,"",IF(A91="","Falta ID",IF(COUNTIF($A$2:$A$201,A91)&gt;1,"ID duplicado",IF(B91="","Falta código",IF(COUNTIF('Voluntários'!$A$2:$A$101,B91)=0,"Código não cadastrado",IF(COUNTIF('Listas'!$A$2:$A$8,C91)=0,"Dia inválido",IF(OR(D91="",E91=""),"Falta horário",IF(E91&lt;=D91,"Horário inválido",IF(COUNTIF('Listas'!$B$2:$B$20,F91)=0,"Área inválida",IF(COUNTIF('Listas'!$C$2:$C$4,G91)=0,"Grau inválido",IF(H91="","Falta validade",IF(AND(I91&lt;&gt;"",I91&lt;H91),"Validade inválida",IF(K91="","Falta atualização",IF(K91&gt;'Consulta'!$B$7,"Atualização futura","OK"))))))))))))))</f>
        <v/>
      </c>
    </row>
    <row r="92">
      <c r="A92" s="27" t="n"/>
      <c r="B92" s="27" t="n"/>
      <c r="C92" s="27" t="n"/>
      <c r="D92" s="38" t="n"/>
      <c r="E92" s="38" t="n"/>
      <c r="F92" s="27" t="n"/>
      <c r="G92" s="27" t="n"/>
      <c r="H92" s="32" t="n"/>
      <c r="I92" s="32" t="n"/>
      <c r="J92" s="29" t="n"/>
      <c r="K92" s="32" t="n"/>
      <c r="L92" s="23">
        <f>IF(COUNTA(A92:K92)=0,"",IF(A92="","Falta ID",IF(COUNTIF($A$2:$A$201,A92)&gt;1,"ID duplicado",IF(B92="","Falta código",IF(COUNTIF('Voluntários'!$A$2:$A$101,B92)=0,"Código não cadastrado",IF(COUNTIF('Listas'!$A$2:$A$8,C92)=0,"Dia inválido",IF(OR(D92="",E92=""),"Falta horário",IF(E92&lt;=D92,"Horário inválido",IF(COUNTIF('Listas'!$B$2:$B$20,F92)=0,"Área inválida",IF(COUNTIF('Listas'!$C$2:$C$4,G92)=0,"Grau inválido",IF(H92="","Falta validade",IF(AND(I92&lt;&gt;"",I92&lt;H92),"Validade inválida",IF(K92="","Falta atualização",IF(K92&gt;'Consulta'!$B$7,"Atualização futura","OK"))))))))))))))</f>
        <v/>
      </c>
    </row>
    <row r="93">
      <c r="A93" s="27" t="n"/>
      <c r="B93" s="27" t="n"/>
      <c r="C93" s="27" t="n"/>
      <c r="D93" s="38" t="n"/>
      <c r="E93" s="38" t="n"/>
      <c r="F93" s="27" t="n"/>
      <c r="G93" s="27" t="n"/>
      <c r="H93" s="32" t="n"/>
      <c r="I93" s="32" t="n"/>
      <c r="J93" s="29" t="n"/>
      <c r="K93" s="32" t="n"/>
      <c r="L93" s="23">
        <f>IF(COUNTA(A93:K93)=0,"",IF(A93="","Falta ID",IF(COUNTIF($A$2:$A$201,A93)&gt;1,"ID duplicado",IF(B93="","Falta código",IF(COUNTIF('Voluntários'!$A$2:$A$101,B93)=0,"Código não cadastrado",IF(COUNTIF('Listas'!$A$2:$A$8,C93)=0,"Dia inválido",IF(OR(D93="",E93=""),"Falta horário",IF(E93&lt;=D93,"Horário inválido",IF(COUNTIF('Listas'!$B$2:$B$20,F93)=0,"Área inválida",IF(COUNTIF('Listas'!$C$2:$C$4,G93)=0,"Grau inválido",IF(H93="","Falta validade",IF(AND(I93&lt;&gt;"",I93&lt;H93),"Validade inválida",IF(K93="","Falta atualização",IF(K93&gt;'Consulta'!$B$7,"Atualização futura","OK"))))))))))))))</f>
        <v/>
      </c>
    </row>
    <row r="94">
      <c r="A94" s="27" t="n"/>
      <c r="B94" s="27" t="n"/>
      <c r="C94" s="27" t="n"/>
      <c r="D94" s="38" t="n"/>
      <c r="E94" s="38" t="n"/>
      <c r="F94" s="27" t="n"/>
      <c r="G94" s="27" t="n"/>
      <c r="H94" s="32" t="n"/>
      <c r="I94" s="32" t="n"/>
      <c r="J94" s="29" t="n"/>
      <c r="K94" s="32" t="n"/>
      <c r="L94" s="23">
        <f>IF(COUNTA(A94:K94)=0,"",IF(A94="","Falta ID",IF(COUNTIF($A$2:$A$201,A94)&gt;1,"ID duplicado",IF(B94="","Falta código",IF(COUNTIF('Voluntários'!$A$2:$A$101,B94)=0,"Código não cadastrado",IF(COUNTIF('Listas'!$A$2:$A$8,C94)=0,"Dia inválido",IF(OR(D94="",E94=""),"Falta horário",IF(E94&lt;=D94,"Horário inválido",IF(COUNTIF('Listas'!$B$2:$B$20,F94)=0,"Área inválida",IF(COUNTIF('Listas'!$C$2:$C$4,G94)=0,"Grau inválido",IF(H94="","Falta validade",IF(AND(I94&lt;&gt;"",I94&lt;H94),"Validade inválida",IF(K94="","Falta atualização",IF(K94&gt;'Consulta'!$B$7,"Atualização futura","OK"))))))))))))))</f>
        <v/>
      </c>
    </row>
    <row r="95">
      <c r="A95" s="27" t="n"/>
      <c r="B95" s="27" t="n"/>
      <c r="C95" s="27" t="n"/>
      <c r="D95" s="38" t="n"/>
      <c r="E95" s="38" t="n"/>
      <c r="F95" s="27" t="n"/>
      <c r="G95" s="27" t="n"/>
      <c r="H95" s="32" t="n"/>
      <c r="I95" s="32" t="n"/>
      <c r="J95" s="29" t="n"/>
      <c r="K95" s="32" t="n"/>
      <c r="L95" s="23">
        <f>IF(COUNTA(A95:K95)=0,"",IF(A95="","Falta ID",IF(COUNTIF($A$2:$A$201,A95)&gt;1,"ID duplicado",IF(B95="","Falta código",IF(COUNTIF('Voluntários'!$A$2:$A$101,B95)=0,"Código não cadastrado",IF(COUNTIF('Listas'!$A$2:$A$8,C95)=0,"Dia inválido",IF(OR(D95="",E95=""),"Falta horário",IF(E95&lt;=D95,"Horário inválido",IF(COUNTIF('Listas'!$B$2:$B$20,F95)=0,"Área inválida",IF(COUNTIF('Listas'!$C$2:$C$4,G95)=0,"Grau inválido",IF(H95="","Falta validade",IF(AND(I95&lt;&gt;"",I95&lt;H95),"Validade inválida",IF(K95="","Falta atualização",IF(K95&gt;'Consulta'!$B$7,"Atualização futura","OK"))))))))))))))</f>
        <v/>
      </c>
    </row>
    <row r="96">
      <c r="A96" s="27" t="n"/>
      <c r="B96" s="27" t="n"/>
      <c r="C96" s="27" t="n"/>
      <c r="D96" s="38" t="n"/>
      <c r="E96" s="38" t="n"/>
      <c r="F96" s="27" t="n"/>
      <c r="G96" s="27" t="n"/>
      <c r="H96" s="32" t="n"/>
      <c r="I96" s="32" t="n"/>
      <c r="J96" s="29" t="n"/>
      <c r="K96" s="32" t="n"/>
      <c r="L96" s="23">
        <f>IF(COUNTA(A96:K96)=0,"",IF(A96="","Falta ID",IF(COUNTIF($A$2:$A$201,A96)&gt;1,"ID duplicado",IF(B96="","Falta código",IF(COUNTIF('Voluntários'!$A$2:$A$101,B96)=0,"Código não cadastrado",IF(COUNTIF('Listas'!$A$2:$A$8,C96)=0,"Dia inválido",IF(OR(D96="",E96=""),"Falta horário",IF(E96&lt;=D96,"Horário inválido",IF(COUNTIF('Listas'!$B$2:$B$20,F96)=0,"Área inválida",IF(COUNTIF('Listas'!$C$2:$C$4,G96)=0,"Grau inválido",IF(H96="","Falta validade",IF(AND(I96&lt;&gt;"",I96&lt;H96),"Validade inválida",IF(K96="","Falta atualização",IF(K96&gt;'Consulta'!$B$7,"Atualização futura","OK"))))))))))))))</f>
        <v/>
      </c>
    </row>
    <row r="97">
      <c r="A97" s="27" t="n"/>
      <c r="B97" s="27" t="n"/>
      <c r="C97" s="27" t="n"/>
      <c r="D97" s="38" t="n"/>
      <c r="E97" s="38" t="n"/>
      <c r="F97" s="27" t="n"/>
      <c r="G97" s="27" t="n"/>
      <c r="H97" s="32" t="n"/>
      <c r="I97" s="32" t="n"/>
      <c r="J97" s="29" t="n"/>
      <c r="K97" s="32" t="n"/>
      <c r="L97" s="23">
        <f>IF(COUNTA(A97:K97)=0,"",IF(A97="","Falta ID",IF(COUNTIF($A$2:$A$201,A97)&gt;1,"ID duplicado",IF(B97="","Falta código",IF(COUNTIF('Voluntários'!$A$2:$A$101,B97)=0,"Código não cadastrado",IF(COUNTIF('Listas'!$A$2:$A$8,C97)=0,"Dia inválido",IF(OR(D97="",E97=""),"Falta horário",IF(E97&lt;=D97,"Horário inválido",IF(COUNTIF('Listas'!$B$2:$B$20,F97)=0,"Área inválida",IF(COUNTIF('Listas'!$C$2:$C$4,G97)=0,"Grau inválido",IF(H97="","Falta validade",IF(AND(I97&lt;&gt;"",I97&lt;H97),"Validade inválida",IF(K97="","Falta atualização",IF(K97&gt;'Consulta'!$B$7,"Atualização futura","OK"))))))))))))))</f>
        <v/>
      </c>
    </row>
    <row r="98">
      <c r="A98" s="27" t="n"/>
      <c r="B98" s="27" t="n"/>
      <c r="C98" s="27" t="n"/>
      <c r="D98" s="38" t="n"/>
      <c r="E98" s="38" t="n"/>
      <c r="F98" s="27" t="n"/>
      <c r="G98" s="27" t="n"/>
      <c r="H98" s="32" t="n"/>
      <c r="I98" s="32" t="n"/>
      <c r="J98" s="29" t="n"/>
      <c r="K98" s="32" t="n"/>
      <c r="L98" s="23">
        <f>IF(COUNTA(A98:K98)=0,"",IF(A98="","Falta ID",IF(COUNTIF($A$2:$A$201,A98)&gt;1,"ID duplicado",IF(B98="","Falta código",IF(COUNTIF('Voluntários'!$A$2:$A$101,B98)=0,"Código não cadastrado",IF(COUNTIF('Listas'!$A$2:$A$8,C98)=0,"Dia inválido",IF(OR(D98="",E98=""),"Falta horário",IF(E98&lt;=D98,"Horário inválido",IF(COUNTIF('Listas'!$B$2:$B$20,F98)=0,"Área inválida",IF(COUNTIF('Listas'!$C$2:$C$4,G98)=0,"Grau inválido",IF(H98="","Falta validade",IF(AND(I98&lt;&gt;"",I98&lt;H98),"Validade inválida",IF(K98="","Falta atualização",IF(K98&gt;'Consulta'!$B$7,"Atualização futura","OK"))))))))))))))</f>
        <v/>
      </c>
    </row>
    <row r="99">
      <c r="A99" s="27" t="n"/>
      <c r="B99" s="27" t="n"/>
      <c r="C99" s="27" t="n"/>
      <c r="D99" s="38" t="n"/>
      <c r="E99" s="38" t="n"/>
      <c r="F99" s="27" t="n"/>
      <c r="G99" s="27" t="n"/>
      <c r="H99" s="32" t="n"/>
      <c r="I99" s="32" t="n"/>
      <c r="J99" s="29" t="n"/>
      <c r="K99" s="32" t="n"/>
      <c r="L99" s="23">
        <f>IF(COUNTA(A99:K99)=0,"",IF(A99="","Falta ID",IF(COUNTIF($A$2:$A$201,A99)&gt;1,"ID duplicado",IF(B99="","Falta código",IF(COUNTIF('Voluntários'!$A$2:$A$101,B99)=0,"Código não cadastrado",IF(COUNTIF('Listas'!$A$2:$A$8,C99)=0,"Dia inválido",IF(OR(D99="",E99=""),"Falta horário",IF(E99&lt;=D99,"Horário inválido",IF(COUNTIF('Listas'!$B$2:$B$20,F99)=0,"Área inválida",IF(COUNTIF('Listas'!$C$2:$C$4,G99)=0,"Grau inválido",IF(H99="","Falta validade",IF(AND(I99&lt;&gt;"",I99&lt;H99),"Validade inválida",IF(K99="","Falta atualização",IF(K99&gt;'Consulta'!$B$7,"Atualização futura","OK"))))))))))))))</f>
        <v/>
      </c>
    </row>
    <row r="100">
      <c r="A100" s="27" t="n"/>
      <c r="B100" s="27" t="n"/>
      <c r="C100" s="27" t="n"/>
      <c r="D100" s="38" t="n"/>
      <c r="E100" s="38" t="n"/>
      <c r="F100" s="27" t="n"/>
      <c r="G100" s="27" t="n"/>
      <c r="H100" s="32" t="n"/>
      <c r="I100" s="32" t="n"/>
      <c r="J100" s="29" t="n"/>
      <c r="K100" s="32" t="n"/>
      <c r="L100" s="23">
        <f>IF(COUNTA(A100:K100)=0,"",IF(A100="","Falta ID",IF(COUNTIF($A$2:$A$201,A100)&gt;1,"ID duplicado",IF(B100="","Falta código",IF(COUNTIF('Voluntários'!$A$2:$A$101,B100)=0,"Código não cadastrado",IF(COUNTIF('Listas'!$A$2:$A$8,C100)=0,"Dia inválido",IF(OR(D100="",E100=""),"Falta horário",IF(E100&lt;=D100,"Horário inválido",IF(COUNTIF('Listas'!$B$2:$B$20,F100)=0,"Área inválida",IF(COUNTIF('Listas'!$C$2:$C$4,G100)=0,"Grau inválido",IF(H100="","Falta validade",IF(AND(I100&lt;&gt;"",I100&lt;H100),"Validade inválida",IF(K100="","Falta atualização",IF(K100&gt;'Consulta'!$B$7,"Atualização futura","OK"))))))))))))))</f>
        <v/>
      </c>
    </row>
    <row r="101">
      <c r="A101" s="27" t="n"/>
      <c r="B101" s="27" t="n"/>
      <c r="C101" s="27" t="n"/>
      <c r="D101" s="38" t="n"/>
      <c r="E101" s="38" t="n"/>
      <c r="F101" s="27" t="n"/>
      <c r="G101" s="27" t="n"/>
      <c r="H101" s="32" t="n"/>
      <c r="I101" s="32" t="n"/>
      <c r="J101" s="29" t="n"/>
      <c r="K101" s="32" t="n"/>
      <c r="L101" s="23">
        <f>IF(COUNTA(A101:K101)=0,"",IF(A101="","Falta ID",IF(COUNTIF($A$2:$A$201,A101)&gt;1,"ID duplicado",IF(B101="","Falta código",IF(COUNTIF('Voluntários'!$A$2:$A$101,B101)=0,"Código não cadastrado",IF(COUNTIF('Listas'!$A$2:$A$8,C101)=0,"Dia inválido",IF(OR(D101="",E101=""),"Falta horário",IF(E101&lt;=D101,"Horário inválido",IF(COUNTIF('Listas'!$B$2:$B$20,F101)=0,"Área inválida",IF(COUNTIF('Listas'!$C$2:$C$4,G101)=0,"Grau inválido",IF(H101="","Falta validade",IF(AND(I101&lt;&gt;"",I101&lt;H101),"Validade inválida",IF(K101="","Falta atualização",IF(K101&gt;'Consulta'!$B$7,"Atualização futura","OK"))))))))))))))</f>
        <v/>
      </c>
    </row>
    <row r="102">
      <c r="A102" s="27" t="n"/>
      <c r="B102" s="27" t="n"/>
      <c r="C102" s="27" t="n"/>
      <c r="D102" s="38" t="n"/>
      <c r="E102" s="38" t="n"/>
      <c r="F102" s="27" t="n"/>
      <c r="G102" s="27" t="n"/>
      <c r="H102" s="32" t="n"/>
      <c r="I102" s="32" t="n"/>
      <c r="J102" s="29" t="n"/>
      <c r="K102" s="32" t="n"/>
      <c r="L102" s="23">
        <f>IF(COUNTA(A102:K102)=0,"",IF(A102="","Falta ID",IF(COUNTIF($A$2:$A$201,A102)&gt;1,"ID duplicado",IF(B102="","Falta código",IF(COUNTIF('Voluntários'!$A$2:$A$101,B102)=0,"Código não cadastrado",IF(COUNTIF('Listas'!$A$2:$A$8,C102)=0,"Dia inválido",IF(OR(D102="",E102=""),"Falta horário",IF(E102&lt;=D102,"Horário inválido",IF(COUNTIF('Listas'!$B$2:$B$20,F102)=0,"Área inválida",IF(COUNTIF('Listas'!$C$2:$C$4,G102)=0,"Grau inválido",IF(H102="","Falta validade",IF(AND(I102&lt;&gt;"",I102&lt;H102),"Validade inválida",IF(K102="","Falta atualização",IF(K102&gt;'Consulta'!$B$7,"Atualização futura","OK"))))))))))))))</f>
        <v/>
      </c>
    </row>
    <row r="103">
      <c r="A103" s="27" t="n"/>
      <c r="B103" s="27" t="n"/>
      <c r="C103" s="27" t="n"/>
      <c r="D103" s="38" t="n"/>
      <c r="E103" s="38" t="n"/>
      <c r="F103" s="27" t="n"/>
      <c r="G103" s="27" t="n"/>
      <c r="H103" s="32" t="n"/>
      <c r="I103" s="32" t="n"/>
      <c r="J103" s="29" t="n"/>
      <c r="K103" s="32" t="n"/>
      <c r="L103" s="23">
        <f>IF(COUNTA(A103:K103)=0,"",IF(A103="","Falta ID",IF(COUNTIF($A$2:$A$201,A103)&gt;1,"ID duplicado",IF(B103="","Falta código",IF(COUNTIF('Voluntários'!$A$2:$A$101,B103)=0,"Código não cadastrado",IF(COUNTIF('Listas'!$A$2:$A$8,C103)=0,"Dia inválido",IF(OR(D103="",E103=""),"Falta horário",IF(E103&lt;=D103,"Horário inválido",IF(COUNTIF('Listas'!$B$2:$B$20,F103)=0,"Área inválida",IF(COUNTIF('Listas'!$C$2:$C$4,G103)=0,"Grau inválido",IF(H103="","Falta validade",IF(AND(I103&lt;&gt;"",I103&lt;H103),"Validade inválida",IF(K103="","Falta atualização",IF(K103&gt;'Consulta'!$B$7,"Atualização futura","OK"))))))))))))))</f>
        <v/>
      </c>
    </row>
    <row r="104">
      <c r="A104" s="27" t="n"/>
      <c r="B104" s="27" t="n"/>
      <c r="C104" s="27" t="n"/>
      <c r="D104" s="38" t="n"/>
      <c r="E104" s="38" t="n"/>
      <c r="F104" s="27" t="n"/>
      <c r="G104" s="27" t="n"/>
      <c r="H104" s="32" t="n"/>
      <c r="I104" s="32" t="n"/>
      <c r="J104" s="29" t="n"/>
      <c r="K104" s="32" t="n"/>
      <c r="L104" s="23">
        <f>IF(COUNTA(A104:K104)=0,"",IF(A104="","Falta ID",IF(COUNTIF($A$2:$A$201,A104)&gt;1,"ID duplicado",IF(B104="","Falta código",IF(COUNTIF('Voluntários'!$A$2:$A$101,B104)=0,"Código não cadastrado",IF(COUNTIF('Listas'!$A$2:$A$8,C104)=0,"Dia inválido",IF(OR(D104="",E104=""),"Falta horário",IF(E104&lt;=D104,"Horário inválido",IF(COUNTIF('Listas'!$B$2:$B$20,F104)=0,"Área inválida",IF(COUNTIF('Listas'!$C$2:$C$4,G104)=0,"Grau inválido",IF(H104="","Falta validade",IF(AND(I104&lt;&gt;"",I104&lt;H104),"Validade inválida",IF(K104="","Falta atualização",IF(K104&gt;'Consulta'!$B$7,"Atualização futura","OK"))))))))))))))</f>
        <v/>
      </c>
    </row>
    <row r="105">
      <c r="A105" s="27" t="n"/>
      <c r="B105" s="27" t="n"/>
      <c r="C105" s="27" t="n"/>
      <c r="D105" s="38" t="n"/>
      <c r="E105" s="38" t="n"/>
      <c r="F105" s="27" t="n"/>
      <c r="G105" s="27" t="n"/>
      <c r="H105" s="32" t="n"/>
      <c r="I105" s="32" t="n"/>
      <c r="J105" s="29" t="n"/>
      <c r="K105" s="32" t="n"/>
      <c r="L105" s="23">
        <f>IF(COUNTA(A105:K105)=0,"",IF(A105="","Falta ID",IF(COUNTIF($A$2:$A$201,A105)&gt;1,"ID duplicado",IF(B105="","Falta código",IF(COUNTIF('Voluntários'!$A$2:$A$101,B105)=0,"Código não cadastrado",IF(COUNTIF('Listas'!$A$2:$A$8,C105)=0,"Dia inválido",IF(OR(D105="",E105=""),"Falta horário",IF(E105&lt;=D105,"Horário inválido",IF(COUNTIF('Listas'!$B$2:$B$20,F105)=0,"Área inválida",IF(COUNTIF('Listas'!$C$2:$C$4,G105)=0,"Grau inválido",IF(H105="","Falta validade",IF(AND(I105&lt;&gt;"",I105&lt;H105),"Validade inválida",IF(K105="","Falta atualização",IF(K105&gt;'Consulta'!$B$7,"Atualização futura","OK"))))))))))))))</f>
        <v/>
      </c>
    </row>
    <row r="106">
      <c r="A106" s="27" t="n"/>
      <c r="B106" s="27" t="n"/>
      <c r="C106" s="27" t="n"/>
      <c r="D106" s="38" t="n"/>
      <c r="E106" s="38" t="n"/>
      <c r="F106" s="27" t="n"/>
      <c r="G106" s="27" t="n"/>
      <c r="H106" s="32" t="n"/>
      <c r="I106" s="32" t="n"/>
      <c r="J106" s="29" t="n"/>
      <c r="K106" s="32" t="n"/>
      <c r="L106" s="23">
        <f>IF(COUNTA(A106:K106)=0,"",IF(A106="","Falta ID",IF(COUNTIF($A$2:$A$201,A106)&gt;1,"ID duplicado",IF(B106="","Falta código",IF(COUNTIF('Voluntários'!$A$2:$A$101,B106)=0,"Código não cadastrado",IF(COUNTIF('Listas'!$A$2:$A$8,C106)=0,"Dia inválido",IF(OR(D106="",E106=""),"Falta horário",IF(E106&lt;=D106,"Horário inválido",IF(COUNTIF('Listas'!$B$2:$B$20,F106)=0,"Área inválida",IF(COUNTIF('Listas'!$C$2:$C$4,G106)=0,"Grau inválido",IF(H106="","Falta validade",IF(AND(I106&lt;&gt;"",I106&lt;H106),"Validade inválida",IF(K106="","Falta atualização",IF(K106&gt;'Consulta'!$B$7,"Atualização futura","OK"))))))))))))))</f>
        <v/>
      </c>
    </row>
    <row r="107">
      <c r="A107" s="27" t="n"/>
      <c r="B107" s="27" t="n"/>
      <c r="C107" s="27" t="n"/>
      <c r="D107" s="38" t="n"/>
      <c r="E107" s="38" t="n"/>
      <c r="F107" s="27" t="n"/>
      <c r="G107" s="27" t="n"/>
      <c r="H107" s="32" t="n"/>
      <c r="I107" s="32" t="n"/>
      <c r="J107" s="29" t="n"/>
      <c r="K107" s="32" t="n"/>
      <c r="L107" s="23">
        <f>IF(COUNTA(A107:K107)=0,"",IF(A107="","Falta ID",IF(COUNTIF($A$2:$A$201,A107)&gt;1,"ID duplicado",IF(B107="","Falta código",IF(COUNTIF('Voluntários'!$A$2:$A$101,B107)=0,"Código não cadastrado",IF(COUNTIF('Listas'!$A$2:$A$8,C107)=0,"Dia inválido",IF(OR(D107="",E107=""),"Falta horário",IF(E107&lt;=D107,"Horário inválido",IF(COUNTIF('Listas'!$B$2:$B$20,F107)=0,"Área inválida",IF(COUNTIF('Listas'!$C$2:$C$4,G107)=0,"Grau inválido",IF(H107="","Falta validade",IF(AND(I107&lt;&gt;"",I107&lt;H107),"Validade inválida",IF(K107="","Falta atualização",IF(K107&gt;'Consulta'!$B$7,"Atualização futura","OK"))))))))))))))</f>
        <v/>
      </c>
    </row>
    <row r="108">
      <c r="A108" s="27" t="n"/>
      <c r="B108" s="27" t="n"/>
      <c r="C108" s="27" t="n"/>
      <c r="D108" s="38" t="n"/>
      <c r="E108" s="38" t="n"/>
      <c r="F108" s="27" t="n"/>
      <c r="G108" s="27" t="n"/>
      <c r="H108" s="32" t="n"/>
      <c r="I108" s="32" t="n"/>
      <c r="J108" s="29" t="n"/>
      <c r="K108" s="32" t="n"/>
      <c r="L108" s="23">
        <f>IF(COUNTA(A108:K108)=0,"",IF(A108="","Falta ID",IF(COUNTIF($A$2:$A$201,A108)&gt;1,"ID duplicado",IF(B108="","Falta código",IF(COUNTIF('Voluntários'!$A$2:$A$101,B108)=0,"Código não cadastrado",IF(COUNTIF('Listas'!$A$2:$A$8,C108)=0,"Dia inválido",IF(OR(D108="",E108=""),"Falta horário",IF(E108&lt;=D108,"Horário inválido",IF(COUNTIF('Listas'!$B$2:$B$20,F108)=0,"Área inválida",IF(COUNTIF('Listas'!$C$2:$C$4,G108)=0,"Grau inválido",IF(H108="","Falta validade",IF(AND(I108&lt;&gt;"",I108&lt;H108),"Validade inválida",IF(K108="","Falta atualização",IF(K108&gt;'Consulta'!$B$7,"Atualização futura","OK"))))))))))))))</f>
        <v/>
      </c>
    </row>
    <row r="109">
      <c r="A109" s="27" t="n"/>
      <c r="B109" s="27" t="n"/>
      <c r="C109" s="27" t="n"/>
      <c r="D109" s="38" t="n"/>
      <c r="E109" s="38" t="n"/>
      <c r="F109" s="27" t="n"/>
      <c r="G109" s="27" t="n"/>
      <c r="H109" s="32" t="n"/>
      <c r="I109" s="32" t="n"/>
      <c r="J109" s="29" t="n"/>
      <c r="K109" s="32" t="n"/>
      <c r="L109" s="23">
        <f>IF(COUNTA(A109:K109)=0,"",IF(A109="","Falta ID",IF(COUNTIF($A$2:$A$201,A109)&gt;1,"ID duplicado",IF(B109="","Falta código",IF(COUNTIF('Voluntários'!$A$2:$A$101,B109)=0,"Código não cadastrado",IF(COUNTIF('Listas'!$A$2:$A$8,C109)=0,"Dia inválido",IF(OR(D109="",E109=""),"Falta horário",IF(E109&lt;=D109,"Horário inválido",IF(COUNTIF('Listas'!$B$2:$B$20,F109)=0,"Área inválida",IF(COUNTIF('Listas'!$C$2:$C$4,G109)=0,"Grau inválido",IF(H109="","Falta validade",IF(AND(I109&lt;&gt;"",I109&lt;H109),"Validade inválida",IF(K109="","Falta atualização",IF(K109&gt;'Consulta'!$B$7,"Atualização futura","OK"))))))))))))))</f>
        <v/>
      </c>
    </row>
    <row r="110">
      <c r="A110" s="27" t="n"/>
      <c r="B110" s="27" t="n"/>
      <c r="C110" s="27" t="n"/>
      <c r="D110" s="38" t="n"/>
      <c r="E110" s="38" t="n"/>
      <c r="F110" s="27" t="n"/>
      <c r="G110" s="27" t="n"/>
      <c r="H110" s="32" t="n"/>
      <c r="I110" s="32" t="n"/>
      <c r="J110" s="29" t="n"/>
      <c r="K110" s="32" t="n"/>
      <c r="L110" s="23">
        <f>IF(COUNTA(A110:K110)=0,"",IF(A110="","Falta ID",IF(COUNTIF($A$2:$A$201,A110)&gt;1,"ID duplicado",IF(B110="","Falta código",IF(COUNTIF('Voluntários'!$A$2:$A$101,B110)=0,"Código não cadastrado",IF(COUNTIF('Listas'!$A$2:$A$8,C110)=0,"Dia inválido",IF(OR(D110="",E110=""),"Falta horário",IF(E110&lt;=D110,"Horário inválido",IF(COUNTIF('Listas'!$B$2:$B$20,F110)=0,"Área inválida",IF(COUNTIF('Listas'!$C$2:$C$4,G110)=0,"Grau inválido",IF(H110="","Falta validade",IF(AND(I110&lt;&gt;"",I110&lt;H110),"Validade inválida",IF(K110="","Falta atualização",IF(K110&gt;'Consulta'!$B$7,"Atualização futura","OK"))))))))))))))</f>
        <v/>
      </c>
    </row>
    <row r="111">
      <c r="A111" s="27" t="n"/>
      <c r="B111" s="27" t="n"/>
      <c r="C111" s="27" t="n"/>
      <c r="D111" s="38" t="n"/>
      <c r="E111" s="38" t="n"/>
      <c r="F111" s="27" t="n"/>
      <c r="G111" s="27" t="n"/>
      <c r="H111" s="32" t="n"/>
      <c r="I111" s="32" t="n"/>
      <c r="J111" s="29" t="n"/>
      <c r="K111" s="32" t="n"/>
      <c r="L111" s="23">
        <f>IF(COUNTA(A111:K111)=0,"",IF(A111="","Falta ID",IF(COUNTIF($A$2:$A$201,A111)&gt;1,"ID duplicado",IF(B111="","Falta código",IF(COUNTIF('Voluntários'!$A$2:$A$101,B111)=0,"Código não cadastrado",IF(COUNTIF('Listas'!$A$2:$A$8,C111)=0,"Dia inválido",IF(OR(D111="",E111=""),"Falta horário",IF(E111&lt;=D111,"Horário inválido",IF(COUNTIF('Listas'!$B$2:$B$20,F111)=0,"Área inválida",IF(COUNTIF('Listas'!$C$2:$C$4,G111)=0,"Grau inválido",IF(H111="","Falta validade",IF(AND(I111&lt;&gt;"",I111&lt;H111),"Validade inválida",IF(K111="","Falta atualização",IF(K111&gt;'Consulta'!$B$7,"Atualização futura","OK"))))))))))))))</f>
        <v/>
      </c>
    </row>
    <row r="112">
      <c r="A112" s="27" t="n"/>
      <c r="B112" s="27" t="n"/>
      <c r="C112" s="27" t="n"/>
      <c r="D112" s="38" t="n"/>
      <c r="E112" s="38" t="n"/>
      <c r="F112" s="27" t="n"/>
      <c r="G112" s="27" t="n"/>
      <c r="H112" s="32" t="n"/>
      <c r="I112" s="32" t="n"/>
      <c r="J112" s="29" t="n"/>
      <c r="K112" s="32" t="n"/>
      <c r="L112" s="23">
        <f>IF(COUNTA(A112:K112)=0,"",IF(A112="","Falta ID",IF(COUNTIF($A$2:$A$201,A112)&gt;1,"ID duplicado",IF(B112="","Falta código",IF(COUNTIF('Voluntários'!$A$2:$A$101,B112)=0,"Código não cadastrado",IF(COUNTIF('Listas'!$A$2:$A$8,C112)=0,"Dia inválido",IF(OR(D112="",E112=""),"Falta horário",IF(E112&lt;=D112,"Horário inválido",IF(COUNTIF('Listas'!$B$2:$B$20,F112)=0,"Área inválida",IF(COUNTIF('Listas'!$C$2:$C$4,G112)=0,"Grau inválido",IF(H112="","Falta validade",IF(AND(I112&lt;&gt;"",I112&lt;H112),"Validade inválida",IF(K112="","Falta atualização",IF(K112&gt;'Consulta'!$B$7,"Atualização futura","OK"))))))))))))))</f>
        <v/>
      </c>
    </row>
    <row r="113">
      <c r="A113" s="27" t="n"/>
      <c r="B113" s="27" t="n"/>
      <c r="C113" s="27" t="n"/>
      <c r="D113" s="38" t="n"/>
      <c r="E113" s="38" t="n"/>
      <c r="F113" s="27" t="n"/>
      <c r="G113" s="27" t="n"/>
      <c r="H113" s="32" t="n"/>
      <c r="I113" s="32" t="n"/>
      <c r="J113" s="29" t="n"/>
      <c r="K113" s="32" t="n"/>
      <c r="L113" s="23">
        <f>IF(COUNTA(A113:K113)=0,"",IF(A113="","Falta ID",IF(COUNTIF($A$2:$A$201,A113)&gt;1,"ID duplicado",IF(B113="","Falta código",IF(COUNTIF('Voluntários'!$A$2:$A$101,B113)=0,"Código não cadastrado",IF(COUNTIF('Listas'!$A$2:$A$8,C113)=0,"Dia inválido",IF(OR(D113="",E113=""),"Falta horário",IF(E113&lt;=D113,"Horário inválido",IF(COUNTIF('Listas'!$B$2:$B$20,F113)=0,"Área inválida",IF(COUNTIF('Listas'!$C$2:$C$4,G113)=0,"Grau inválido",IF(H113="","Falta validade",IF(AND(I113&lt;&gt;"",I113&lt;H113),"Validade inválida",IF(K113="","Falta atualização",IF(K113&gt;'Consulta'!$B$7,"Atualização futura","OK"))))))))))))))</f>
        <v/>
      </c>
    </row>
    <row r="114">
      <c r="A114" s="27" t="n"/>
      <c r="B114" s="27" t="n"/>
      <c r="C114" s="27" t="n"/>
      <c r="D114" s="38" t="n"/>
      <c r="E114" s="38" t="n"/>
      <c r="F114" s="27" t="n"/>
      <c r="G114" s="27" t="n"/>
      <c r="H114" s="32" t="n"/>
      <c r="I114" s="32" t="n"/>
      <c r="J114" s="29" t="n"/>
      <c r="K114" s="32" t="n"/>
      <c r="L114" s="23">
        <f>IF(COUNTA(A114:K114)=0,"",IF(A114="","Falta ID",IF(COUNTIF($A$2:$A$201,A114)&gt;1,"ID duplicado",IF(B114="","Falta código",IF(COUNTIF('Voluntários'!$A$2:$A$101,B114)=0,"Código não cadastrado",IF(COUNTIF('Listas'!$A$2:$A$8,C114)=0,"Dia inválido",IF(OR(D114="",E114=""),"Falta horário",IF(E114&lt;=D114,"Horário inválido",IF(COUNTIF('Listas'!$B$2:$B$20,F114)=0,"Área inválida",IF(COUNTIF('Listas'!$C$2:$C$4,G114)=0,"Grau inválido",IF(H114="","Falta validade",IF(AND(I114&lt;&gt;"",I114&lt;H114),"Validade inválida",IF(K114="","Falta atualização",IF(K114&gt;'Consulta'!$B$7,"Atualização futura","OK"))))))))))))))</f>
        <v/>
      </c>
    </row>
    <row r="115">
      <c r="A115" s="27" t="n"/>
      <c r="B115" s="27" t="n"/>
      <c r="C115" s="27" t="n"/>
      <c r="D115" s="38" t="n"/>
      <c r="E115" s="38" t="n"/>
      <c r="F115" s="27" t="n"/>
      <c r="G115" s="27" t="n"/>
      <c r="H115" s="32" t="n"/>
      <c r="I115" s="32" t="n"/>
      <c r="J115" s="29" t="n"/>
      <c r="K115" s="32" t="n"/>
      <c r="L115" s="23">
        <f>IF(COUNTA(A115:K115)=0,"",IF(A115="","Falta ID",IF(COUNTIF($A$2:$A$201,A115)&gt;1,"ID duplicado",IF(B115="","Falta código",IF(COUNTIF('Voluntários'!$A$2:$A$101,B115)=0,"Código não cadastrado",IF(COUNTIF('Listas'!$A$2:$A$8,C115)=0,"Dia inválido",IF(OR(D115="",E115=""),"Falta horário",IF(E115&lt;=D115,"Horário inválido",IF(COUNTIF('Listas'!$B$2:$B$20,F115)=0,"Área inválida",IF(COUNTIF('Listas'!$C$2:$C$4,G115)=0,"Grau inválido",IF(H115="","Falta validade",IF(AND(I115&lt;&gt;"",I115&lt;H115),"Validade inválida",IF(K115="","Falta atualização",IF(K115&gt;'Consulta'!$B$7,"Atualização futura","OK"))))))))))))))</f>
        <v/>
      </c>
    </row>
    <row r="116">
      <c r="A116" s="27" t="n"/>
      <c r="B116" s="27" t="n"/>
      <c r="C116" s="27" t="n"/>
      <c r="D116" s="38" t="n"/>
      <c r="E116" s="38" t="n"/>
      <c r="F116" s="27" t="n"/>
      <c r="G116" s="27" t="n"/>
      <c r="H116" s="32" t="n"/>
      <c r="I116" s="32" t="n"/>
      <c r="J116" s="29" t="n"/>
      <c r="K116" s="32" t="n"/>
      <c r="L116" s="23">
        <f>IF(COUNTA(A116:K116)=0,"",IF(A116="","Falta ID",IF(COUNTIF($A$2:$A$201,A116)&gt;1,"ID duplicado",IF(B116="","Falta código",IF(COUNTIF('Voluntários'!$A$2:$A$101,B116)=0,"Código não cadastrado",IF(COUNTIF('Listas'!$A$2:$A$8,C116)=0,"Dia inválido",IF(OR(D116="",E116=""),"Falta horário",IF(E116&lt;=D116,"Horário inválido",IF(COUNTIF('Listas'!$B$2:$B$20,F116)=0,"Área inválida",IF(COUNTIF('Listas'!$C$2:$C$4,G116)=0,"Grau inválido",IF(H116="","Falta validade",IF(AND(I116&lt;&gt;"",I116&lt;H116),"Validade inválida",IF(K116="","Falta atualização",IF(K116&gt;'Consulta'!$B$7,"Atualização futura","OK"))))))))))))))</f>
        <v/>
      </c>
    </row>
    <row r="117">
      <c r="A117" s="27" t="n"/>
      <c r="B117" s="27" t="n"/>
      <c r="C117" s="27" t="n"/>
      <c r="D117" s="38" t="n"/>
      <c r="E117" s="38" t="n"/>
      <c r="F117" s="27" t="n"/>
      <c r="G117" s="27" t="n"/>
      <c r="H117" s="32" t="n"/>
      <c r="I117" s="32" t="n"/>
      <c r="J117" s="29" t="n"/>
      <c r="K117" s="32" t="n"/>
      <c r="L117" s="23">
        <f>IF(COUNTA(A117:K117)=0,"",IF(A117="","Falta ID",IF(COUNTIF($A$2:$A$201,A117)&gt;1,"ID duplicado",IF(B117="","Falta código",IF(COUNTIF('Voluntários'!$A$2:$A$101,B117)=0,"Código não cadastrado",IF(COUNTIF('Listas'!$A$2:$A$8,C117)=0,"Dia inválido",IF(OR(D117="",E117=""),"Falta horário",IF(E117&lt;=D117,"Horário inválido",IF(COUNTIF('Listas'!$B$2:$B$20,F117)=0,"Área inválida",IF(COUNTIF('Listas'!$C$2:$C$4,G117)=0,"Grau inválido",IF(H117="","Falta validade",IF(AND(I117&lt;&gt;"",I117&lt;H117),"Validade inválida",IF(K117="","Falta atualização",IF(K117&gt;'Consulta'!$B$7,"Atualização futura","OK"))))))))))))))</f>
        <v/>
      </c>
    </row>
    <row r="118">
      <c r="A118" s="27" t="n"/>
      <c r="B118" s="27" t="n"/>
      <c r="C118" s="27" t="n"/>
      <c r="D118" s="38" t="n"/>
      <c r="E118" s="38" t="n"/>
      <c r="F118" s="27" t="n"/>
      <c r="G118" s="27" t="n"/>
      <c r="H118" s="32" t="n"/>
      <c r="I118" s="32" t="n"/>
      <c r="J118" s="29" t="n"/>
      <c r="K118" s="32" t="n"/>
      <c r="L118" s="23">
        <f>IF(COUNTA(A118:K118)=0,"",IF(A118="","Falta ID",IF(COUNTIF($A$2:$A$201,A118)&gt;1,"ID duplicado",IF(B118="","Falta código",IF(COUNTIF('Voluntários'!$A$2:$A$101,B118)=0,"Código não cadastrado",IF(COUNTIF('Listas'!$A$2:$A$8,C118)=0,"Dia inválido",IF(OR(D118="",E118=""),"Falta horário",IF(E118&lt;=D118,"Horário inválido",IF(COUNTIF('Listas'!$B$2:$B$20,F118)=0,"Área inválida",IF(COUNTIF('Listas'!$C$2:$C$4,G118)=0,"Grau inválido",IF(H118="","Falta validade",IF(AND(I118&lt;&gt;"",I118&lt;H118),"Validade inválida",IF(K118="","Falta atualização",IF(K118&gt;'Consulta'!$B$7,"Atualização futura","OK"))))))))))))))</f>
        <v/>
      </c>
    </row>
    <row r="119">
      <c r="A119" s="27" t="n"/>
      <c r="B119" s="27" t="n"/>
      <c r="C119" s="27" t="n"/>
      <c r="D119" s="38" t="n"/>
      <c r="E119" s="38" t="n"/>
      <c r="F119" s="27" t="n"/>
      <c r="G119" s="27" t="n"/>
      <c r="H119" s="32" t="n"/>
      <c r="I119" s="32" t="n"/>
      <c r="J119" s="29" t="n"/>
      <c r="K119" s="32" t="n"/>
      <c r="L119" s="23">
        <f>IF(COUNTA(A119:K119)=0,"",IF(A119="","Falta ID",IF(COUNTIF($A$2:$A$201,A119)&gt;1,"ID duplicado",IF(B119="","Falta código",IF(COUNTIF('Voluntários'!$A$2:$A$101,B119)=0,"Código não cadastrado",IF(COUNTIF('Listas'!$A$2:$A$8,C119)=0,"Dia inválido",IF(OR(D119="",E119=""),"Falta horário",IF(E119&lt;=D119,"Horário inválido",IF(COUNTIF('Listas'!$B$2:$B$20,F119)=0,"Área inválida",IF(COUNTIF('Listas'!$C$2:$C$4,G119)=0,"Grau inválido",IF(H119="","Falta validade",IF(AND(I119&lt;&gt;"",I119&lt;H119),"Validade inválida",IF(K119="","Falta atualização",IF(K119&gt;'Consulta'!$B$7,"Atualização futura","OK"))))))))))))))</f>
        <v/>
      </c>
    </row>
    <row r="120">
      <c r="A120" s="27" t="n"/>
      <c r="B120" s="27" t="n"/>
      <c r="C120" s="27" t="n"/>
      <c r="D120" s="38" t="n"/>
      <c r="E120" s="38" t="n"/>
      <c r="F120" s="27" t="n"/>
      <c r="G120" s="27" t="n"/>
      <c r="H120" s="32" t="n"/>
      <c r="I120" s="32" t="n"/>
      <c r="J120" s="29" t="n"/>
      <c r="K120" s="32" t="n"/>
      <c r="L120" s="23">
        <f>IF(COUNTA(A120:K120)=0,"",IF(A120="","Falta ID",IF(COUNTIF($A$2:$A$201,A120)&gt;1,"ID duplicado",IF(B120="","Falta código",IF(COUNTIF('Voluntários'!$A$2:$A$101,B120)=0,"Código não cadastrado",IF(COUNTIF('Listas'!$A$2:$A$8,C120)=0,"Dia inválido",IF(OR(D120="",E120=""),"Falta horário",IF(E120&lt;=D120,"Horário inválido",IF(COUNTIF('Listas'!$B$2:$B$20,F120)=0,"Área inválida",IF(COUNTIF('Listas'!$C$2:$C$4,G120)=0,"Grau inválido",IF(H120="","Falta validade",IF(AND(I120&lt;&gt;"",I120&lt;H120),"Validade inválida",IF(K120="","Falta atualização",IF(K120&gt;'Consulta'!$B$7,"Atualização futura","OK"))))))))))))))</f>
        <v/>
      </c>
    </row>
    <row r="121">
      <c r="A121" s="27" t="n"/>
      <c r="B121" s="27" t="n"/>
      <c r="C121" s="27" t="n"/>
      <c r="D121" s="38" t="n"/>
      <c r="E121" s="38" t="n"/>
      <c r="F121" s="27" t="n"/>
      <c r="G121" s="27" t="n"/>
      <c r="H121" s="32" t="n"/>
      <c r="I121" s="32" t="n"/>
      <c r="J121" s="29" t="n"/>
      <c r="K121" s="32" t="n"/>
      <c r="L121" s="23">
        <f>IF(COUNTA(A121:K121)=0,"",IF(A121="","Falta ID",IF(COUNTIF($A$2:$A$201,A121)&gt;1,"ID duplicado",IF(B121="","Falta código",IF(COUNTIF('Voluntários'!$A$2:$A$101,B121)=0,"Código não cadastrado",IF(COUNTIF('Listas'!$A$2:$A$8,C121)=0,"Dia inválido",IF(OR(D121="",E121=""),"Falta horário",IF(E121&lt;=D121,"Horário inválido",IF(COUNTIF('Listas'!$B$2:$B$20,F121)=0,"Área inválida",IF(COUNTIF('Listas'!$C$2:$C$4,G121)=0,"Grau inválido",IF(H121="","Falta validade",IF(AND(I121&lt;&gt;"",I121&lt;H121),"Validade inválida",IF(K121="","Falta atualização",IF(K121&gt;'Consulta'!$B$7,"Atualização futura","OK"))))))))))))))</f>
        <v/>
      </c>
    </row>
    <row r="122">
      <c r="A122" s="27" t="n"/>
      <c r="B122" s="27" t="n"/>
      <c r="C122" s="27" t="n"/>
      <c r="D122" s="38" t="n"/>
      <c r="E122" s="38" t="n"/>
      <c r="F122" s="27" t="n"/>
      <c r="G122" s="27" t="n"/>
      <c r="H122" s="32" t="n"/>
      <c r="I122" s="32" t="n"/>
      <c r="J122" s="29" t="n"/>
      <c r="K122" s="32" t="n"/>
      <c r="L122" s="23">
        <f>IF(COUNTA(A122:K122)=0,"",IF(A122="","Falta ID",IF(COUNTIF($A$2:$A$201,A122)&gt;1,"ID duplicado",IF(B122="","Falta código",IF(COUNTIF('Voluntários'!$A$2:$A$101,B122)=0,"Código não cadastrado",IF(COUNTIF('Listas'!$A$2:$A$8,C122)=0,"Dia inválido",IF(OR(D122="",E122=""),"Falta horário",IF(E122&lt;=D122,"Horário inválido",IF(COUNTIF('Listas'!$B$2:$B$20,F122)=0,"Área inválida",IF(COUNTIF('Listas'!$C$2:$C$4,G122)=0,"Grau inválido",IF(H122="","Falta validade",IF(AND(I122&lt;&gt;"",I122&lt;H122),"Validade inválida",IF(K122="","Falta atualização",IF(K122&gt;'Consulta'!$B$7,"Atualização futura","OK"))))))))))))))</f>
        <v/>
      </c>
    </row>
    <row r="123">
      <c r="A123" s="27" t="n"/>
      <c r="B123" s="27" t="n"/>
      <c r="C123" s="27" t="n"/>
      <c r="D123" s="38" t="n"/>
      <c r="E123" s="38" t="n"/>
      <c r="F123" s="27" t="n"/>
      <c r="G123" s="27" t="n"/>
      <c r="H123" s="32" t="n"/>
      <c r="I123" s="32" t="n"/>
      <c r="J123" s="29" t="n"/>
      <c r="K123" s="32" t="n"/>
      <c r="L123" s="23">
        <f>IF(COUNTA(A123:K123)=0,"",IF(A123="","Falta ID",IF(COUNTIF($A$2:$A$201,A123)&gt;1,"ID duplicado",IF(B123="","Falta código",IF(COUNTIF('Voluntários'!$A$2:$A$101,B123)=0,"Código não cadastrado",IF(COUNTIF('Listas'!$A$2:$A$8,C123)=0,"Dia inválido",IF(OR(D123="",E123=""),"Falta horário",IF(E123&lt;=D123,"Horário inválido",IF(COUNTIF('Listas'!$B$2:$B$20,F123)=0,"Área inválida",IF(COUNTIF('Listas'!$C$2:$C$4,G123)=0,"Grau inválido",IF(H123="","Falta validade",IF(AND(I123&lt;&gt;"",I123&lt;H123),"Validade inválida",IF(K123="","Falta atualização",IF(K123&gt;'Consulta'!$B$7,"Atualização futura","OK"))))))))))))))</f>
        <v/>
      </c>
    </row>
    <row r="124">
      <c r="A124" s="27" t="n"/>
      <c r="B124" s="27" t="n"/>
      <c r="C124" s="27" t="n"/>
      <c r="D124" s="38" t="n"/>
      <c r="E124" s="38" t="n"/>
      <c r="F124" s="27" t="n"/>
      <c r="G124" s="27" t="n"/>
      <c r="H124" s="32" t="n"/>
      <c r="I124" s="32" t="n"/>
      <c r="J124" s="29" t="n"/>
      <c r="K124" s="32" t="n"/>
      <c r="L124" s="23">
        <f>IF(COUNTA(A124:K124)=0,"",IF(A124="","Falta ID",IF(COUNTIF($A$2:$A$201,A124)&gt;1,"ID duplicado",IF(B124="","Falta código",IF(COUNTIF('Voluntários'!$A$2:$A$101,B124)=0,"Código não cadastrado",IF(COUNTIF('Listas'!$A$2:$A$8,C124)=0,"Dia inválido",IF(OR(D124="",E124=""),"Falta horário",IF(E124&lt;=D124,"Horário inválido",IF(COUNTIF('Listas'!$B$2:$B$20,F124)=0,"Área inválida",IF(COUNTIF('Listas'!$C$2:$C$4,G124)=0,"Grau inválido",IF(H124="","Falta validade",IF(AND(I124&lt;&gt;"",I124&lt;H124),"Validade inválida",IF(K124="","Falta atualização",IF(K124&gt;'Consulta'!$B$7,"Atualização futura","OK"))))))))))))))</f>
        <v/>
      </c>
    </row>
    <row r="125">
      <c r="A125" s="27" t="n"/>
      <c r="B125" s="27" t="n"/>
      <c r="C125" s="27" t="n"/>
      <c r="D125" s="38" t="n"/>
      <c r="E125" s="38" t="n"/>
      <c r="F125" s="27" t="n"/>
      <c r="G125" s="27" t="n"/>
      <c r="H125" s="32" t="n"/>
      <c r="I125" s="32" t="n"/>
      <c r="J125" s="29" t="n"/>
      <c r="K125" s="32" t="n"/>
      <c r="L125" s="23">
        <f>IF(COUNTA(A125:K125)=0,"",IF(A125="","Falta ID",IF(COUNTIF($A$2:$A$201,A125)&gt;1,"ID duplicado",IF(B125="","Falta código",IF(COUNTIF('Voluntários'!$A$2:$A$101,B125)=0,"Código não cadastrado",IF(COUNTIF('Listas'!$A$2:$A$8,C125)=0,"Dia inválido",IF(OR(D125="",E125=""),"Falta horário",IF(E125&lt;=D125,"Horário inválido",IF(COUNTIF('Listas'!$B$2:$B$20,F125)=0,"Área inválida",IF(COUNTIF('Listas'!$C$2:$C$4,G125)=0,"Grau inválido",IF(H125="","Falta validade",IF(AND(I125&lt;&gt;"",I125&lt;H125),"Validade inválida",IF(K125="","Falta atualização",IF(K125&gt;'Consulta'!$B$7,"Atualização futura","OK"))))))))))))))</f>
        <v/>
      </c>
    </row>
    <row r="126">
      <c r="A126" s="27" t="n"/>
      <c r="B126" s="27" t="n"/>
      <c r="C126" s="27" t="n"/>
      <c r="D126" s="38" t="n"/>
      <c r="E126" s="38" t="n"/>
      <c r="F126" s="27" t="n"/>
      <c r="G126" s="27" t="n"/>
      <c r="H126" s="32" t="n"/>
      <c r="I126" s="32" t="n"/>
      <c r="J126" s="29" t="n"/>
      <c r="K126" s="32" t="n"/>
      <c r="L126" s="23">
        <f>IF(COUNTA(A126:K126)=0,"",IF(A126="","Falta ID",IF(COUNTIF($A$2:$A$201,A126)&gt;1,"ID duplicado",IF(B126="","Falta código",IF(COUNTIF('Voluntários'!$A$2:$A$101,B126)=0,"Código não cadastrado",IF(COUNTIF('Listas'!$A$2:$A$8,C126)=0,"Dia inválido",IF(OR(D126="",E126=""),"Falta horário",IF(E126&lt;=D126,"Horário inválido",IF(COUNTIF('Listas'!$B$2:$B$20,F126)=0,"Área inválida",IF(COUNTIF('Listas'!$C$2:$C$4,G126)=0,"Grau inválido",IF(H126="","Falta validade",IF(AND(I126&lt;&gt;"",I126&lt;H126),"Validade inválida",IF(K126="","Falta atualização",IF(K126&gt;'Consulta'!$B$7,"Atualização futura","OK"))))))))))))))</f>
        <v/>
      </c>
    </row>
    <row r="127">
      <c r="A127" s="27" t="n"/>
      <c r="B127" s="27" t="n"/>
      <c r="C127" s="27" t="n"/>
      <c r="D127" s="38" t="n"/>
      <c r="E127" s="38" t="n"/>
      <c r="F127" s="27" t="n"/>
      <c r="G127" s="27" t="n"/>
      <c r="H127" s="32" t="n"/>
      <c r="I127" s="32" t="n"/>
      <c r="J127" s="29" t="n"/>
      <c r="K127" s="32" t="n"/>
      <c r="L127" s="23">
        <f>IF(COUNTA(A127:K127)=0,"",IF(A127="","Falta ID",IF(COUNTIF($A$2:$A$201,A127)&gt;1,"ID duplicado",IF(B127="","Falta código",IF(COUNTIF('Voluntários'!$A$2:$A$101,B127)=0,"Código não cadastrado",IF(COUNTIF('Listas'!$A$2:$A$8,C127)=0,"Dia inválido",IF(OR(D127="",E127=""),"Falta horário",IF(E127&lt;=D127,"Horário inválido",IF(COUNTIF('Listas'!$B$2:$B$20,F127)=0,"Área inválida",IF(COUNTIF('Listas'!$C$2:$C$4,G127)=0,"Grau inválido",IF(H127="","Falta validade",IF(AND(I127&lt;&gt;"",I127&lt;H127),"Validade inválida",IF(K127="","Falta atualização",IF(K127&gt;'Consulta'!$B$7,"Atualização futura","OK"))))))))))))))</f>
        <v/>
      </c>
    </row>
    <row r="128">
      <c r="A128" s="27" t="n"/>
      <c r="B128" s="27" t="n"/>
      <c r="C128" s="27" t="n"/>
      <c r="D128" s="38" t="n"/>
      <c r="E128" s="38" t="n"/>
      <c r="F128" s="27" t="n"/>
      <c r="G128" s="27" t="n"/>
      <c r="H128" s="32" t="n"/>
      <c r="I128" s="32" t="n"/>
      <c r="J128" s="29" t="n"/>
      <c r="K128" s="32" t="n"/>
      <c r="L128" s="23">
        <f>IF(COUNTA(A128:K128)=0,"",IF(A128="","Falta ID",IF(COUNTIF($A$2:$A$201,A128)&gt;1,"ID duplicado",IF(B128="","Falta código",IF(COUNTIF('Voluntários'!$A$2:$A$101,B128)=0,"Código não cadastrado",IF(COUNTIF('Listas'!$A$2:$A$8,C128)=0,"Dia inválido",IF(OR(D128="",E128=""),"Falta horário",IF(E128&lt;=D128,"Horário inválido",IF(COUNTIF('Listas'!$B$2:$B$20,F128)=0,"Área inválida",IF(COUNTIF('Listas'!$C$2:$C$4,G128)=0,"Grau inválido",IF(H128="","Falta validade",IF(AND(I128&lt;&gt;"",I128&lt;H128),"Validade inválida",IF(K128="","Falta atualização",IF(K128&gt;'Consulta'!$B$7,"Atualização futura","OK"))))))))))))))</f>
        <v/>
      </c>
    </row>
    <row r="129">
      <c r="A129" s="27" t="n"/>
      <c r="B129" s="27" t="n"/>
      <c r="C129" s="27" t="n"/>
      <c r="D129" s="38" t="n"/>
      <c r="E129" s="38" t="n"/>
      <c r="F129" s="27" t="n"/>
      <c r="G129" s="27" t="n"/>
      <c r="H129" s="32" t="n"/>
      <c r="I129" s="32" t="n"/>
      <c r="J129" s="29" t="n"/>
      <c r="K129" s="32" t="n"/>
      <c r="L129" s="23">
        <f>IF(COUNTA(A129:K129)=0,"",IF(A129="","Falta ID",IF(COUNTIF($A$2:$A$201,A129)&gt;1,"ID duplicado",IF(B129="","Falta código",IF(COUNTIF('Voluntários'!$A$2:$A$101,B129)=0,"Código não cadastrado",IF(COUNTIF('Listas'!$A$2:$A$8,C129)=0,"Dia inválido",IF(OR(D129="",E129=""),"Falta horário",IF(E129&lt;=D129,"Horário inválido",IF(COUNTIF('Listas'!$B$2:$B$20,F129)=0,"Área inválida",IF(COUNTIF('Listas'!$C$2:$C$4,G129)=0,"Grau inválido",IF(H129="","Falta validade",IF(AND(I129&lt;&gt;"",I129&lt;H129),"Validade inválida",IF(K129="","Falta atualização",IF(K129&gt;'Consulta'!$B$7,"Atualização futura","OK"))))))))))))))</f>
        <v/>
      </c>
    </row>
    <row r="130">
      <c r="A130" s="27" t="n"/>
      <c r="B130" s="27" t="n"/>
      <c r="C130" s="27" t="n"/>
      <c r="D130" s="38" t="n"/>
      <c r="E130" s="38" t="n"/>
      <c r="F130" s="27" t="n"/>
      <c r="G130" s="27" t="n"/>
      <c r="H130" s="32" t="n"/>
      <c r="I130" s="32" t="n"/>
      <c r="J130" s="29" t="n"/>
      <c r="K130" s="32" t="n"/>
      <c r="L130" s="23">
        <f>IF(COUNTA(A130:K130)=0,"",IF(A130="","Falta ID",IF(COUNTIF($A$2:$A$201,A130)&gt;1,"ID duplicado",IF(B130="","Falta código",IF(COUNTIF('Voluntários'!$A$2:$A$101,B130)=0,"Código não cadastrado",IF(COUNTIF('Listas'!$A$2:$A$8,C130)=0,"Dia inválido",IF(OR(D130="",E130=""),"Falta horário",IF(E130&lt;=D130,"Horário inválido",IF(COUNTIF('Listas'!$B$2:$B$20,F130)=0,"Área inválida",IF(COUNTIF('Listas'!$C$2:$C$4,G130)=0,"Grau inválido",IF(H130="","Falta validade",IF(AND(I130&lt;&gt;"",I130&lt;H130),"Validade inválida",IF(K130="","Falta atualização",IF(K130&gt;'Consulta'!$B$7,"Atualização futura","OK"))))))))))))))</f>
        <v/>
      </c>
    </row>
    <row r="131">
      <c r="A131" s="27" t="n"/>
      <c r="B131" s="27" t="n"/>
      <c r="C131" s="27" t="n"/>
      <c r="D131" s="38" t="n"/>
      <c r="E131" s="38" t="n"/>
      <c r="F131" s="27" t="n"/>
      <c r="G131" s="27" t="n"/>
      <c r="H131" s="32" t="n"/>
      <c r="I131" s="32" t="n"/>
      <c r="J131" s="29" t="n"/>
      <c r="K131" s="32" t="n"/>
      <c r="L131" s="23">
        <f>IF(COUNTA(A131:K131)=0,"",IF(A131="","Falta ID",IF(COUNTIF($A$2:$A$201,A131)&gt;1,"ID duplicado",IF(B131="","Falta código",IF(COUNTIF('Voluntários'!$A$2:$A$101,B131)=0,"Código não cadastrado",IF(COUNTIF('Listas'!$A$2:$A$8,C131)=0,"Dia inválido",IF(OR(D131="",E131=""),"Falta horário",IF(E131&lt;=D131,"Horário inválido",IF(COUNTIF('Listas'!$B$2:$B$20,F131)=0,"Área inválida",IF(COUNTIF('Listas'!$C$2:$C$4,G131)=0,"Grau inválido",IF(H131="","Falta validade",IF(AND(I131&lt;&gt;"",I131&lt;H131),"Validade inválida",IF(K131="","Falta atualização",IF(K131&gt;'Consulta'!$B$7,"Atualização futura","OK"))))))))))))))</f>
        <v/>
      </c>
    </row>
    <row r="132">
      <c r="A132" s="27" t="n"/>
      <c r="B132" s="27" t="n"/>
      <c r="C132" s="27" t="n"/>
      <c r="D132" s="38" t="n"/>
      <c r="E132" s="38" t="n"/>
      <c r="F132" s="27" t="n"/>
      <c r="G132" s="27" t="n"/>
      <c r="H132" s="32" t="n"/>
      <c r="I132" s="32" t="n"/>
      <c r="J132" s="29" t="n"/>
      <c r="K132" s="32" t="n"/>
      <c r="L132" s="23">
        <f>IF(COUNTA(A132:K132)=0,"",IF(A132="","Falta ID",IF(COUNTIF($A$2:$A$201,A132)&gt;1,"ID duplicado",IF(B132="","Falta código",IF(COUNTIF('Voluntários'!$A$2:$A$101,B132)=0,"Código não cadastrado",IF(COUNTIF('Listas'!$A$2:$A$8,C132)=0,"Dia inválido",IF(OR(D132="",E132=""),"Falta horário",IF(E132&lt;=D132,"Horário inválido",IF(COUNTIF('Listas'!$B$2:$B$20,F132)=0,"Área inválida",IF(COUNTIF('Listas'!$C$2:$C$4,G132)=0,"Grau inválido",IF(H132="","Falta validade",IF(AND(I132&lt;&gt;"",I132&lt;H132),"Validade inválida",IF(K132="","Falta atualização",IF(K132&gt;'Consulta'!$B$7,"Atualização futura","OK"))))))))))))))</f>
        <v/>
      </c>
    </row>
    <row r="133">
      <c r="A133" s="27" t="n"/>
      <c r="B133" s="27" t="n"/>
      <c r="C133" s="27" t="n"/>
      <c r="D133" s="38" t="n"/>
      <c r="E133" s="38" t="n"/>
      <c r="F133" s="27" t="n"/>
      <c r="G133" s="27" t="n"/>
      <c r="H133" s="32" t="n"/>
      <c r="I133" s="32" t="n"/>
      <c r="J133" s="29" t="n"/>
      <c r="K133" s="32" t="n"/>
      <c r="L133" s="23">
        <f>IF(COUNTA(A133:K133)=0,"",IF(A133="","Falta ID",IF(COUNTIF($A$2:$A$201,A133)&gt;1,"ID duplicado",IF(B133="","Falta código",IF(COUNTIF('Voluntários'!$A$2:$A$101,B133)=0,"Código não cadastrado",IF(COUNTIF('Listas'!$A$2:$A$8,C133)=0,"Dia inválido",IF(OR(D133="",E133=""),"Falta horário",IF(E133&lt;=D133,"Horário inválido",IF(COUNTIF('Listas'!$B$2:$B$20,F133)=0,"Área inválida",IF(COUNTIF('Listas'!$C$2:$C$4,G133)=0,"Grau inválido",IF(H133="","Falta validade",IF(AND(I133&lt;&gt;"",I133&lt;H133),"Validade inválida",IF(K133="","Falta atualização",IF(K133&gt;'Consulta'!$B$7,"Atualização futura","OK"))))))))))))))</f>
        <v/>
      </c>
    </row>
    <row r="134">
      <c r="A134" s="27" t="n"/>
      <c r="B134" s="27" t="n"/>
      <c r="C134" s="27" t="n"/>
      <c r="D134" s="38" t="n"/>
      <c r="E134" s="38" t="n"/>
      <c r="F134" s="27" t="n"/>
      <c r="G134" s="27" t="n"/>
      <c r="H134" s="32" t="n"/>
      <c r="I134" s="32" t="n"/>
      <c r="J134" s="29" t="n"/>
      <c r="K134" s="32" t="n"/>
      <c r="L134" s="23">
        <f>IF(COUNTA(A134:K134)=0,"",IF(A134="","Falta ID",IF(COUNTIF($A$2:$A$201,A134)&gt;1,"ID duplicado",IF(B134="","Falta código",IF(COUNTIF('Voluntários'!$A$2:$A$101,B134)=0,"Código não cadastrado",IF(COUNTIF('Listas'!$A$2:$A$8,C134)=0,"Dia inválido",IF(OR(D134="",E134=""),"Falta horário",IF(E134&lt;=D134,"Horário inválido",IF(COUNTIF('Listas'!$B$2:$B$20,F134)=0,"Área inválida",IF(COUNTIF('Listas'!$C$2:$C$4,G134)=0,"Grau inválido",IF(H134="","Falta validade",IF(AND(I134&lt;&gt;"",I134&lt;H134),"Validade inválida",IF(K134="","Falta atualização",IF(K134&gt;'Consulta'!$B$7,"Atualização futura","OK"))))))))))))))</f>
        <v/>
      </c>
    </row>
    <row r="135">
      <c r="A135" s="27" t="n"/>
      <c r="B135" s="27" t="n"/>
      <c r="C135" s="27" t="n"/>
      <c r="D135" s="38" t="n"/>
      <c r="E135" s="38" t="n"/>
      <c r="F135" s="27" t="n"/>
      <c r="G135" s="27" t="n"/>
      <c r="H135" s="32" t="n"/>
      <c r="I135" s="32" t="n"/>
      <c r="J135" s="29" t="n"/>
      <c r="K135" s="32" t="n"/>
      <c r="L135" s="23">
        <f>IF(COUNTA(A135:K135)=0,"",IF(A135="","Falta ID",IF(COUNTIF($A$2:$A$201,A135)&gt;1,"ID duplicado",IF(B135="","Falta código",IF(COUNTIF('Voluntários'!$A$2:$A$101,B135)=0,"Código não cadastrado",IF(COUNTIF('Listas'!$A$2:$A$8,C135)=0,"Dia inválido",IF(OR(D135="",E135=""),"Falta horário",IF(E135&lt;=D135,"Horário inválido",IF(COUNTIF('Listas'!$B$2:$B$20,F135)=0,"Área inválida",IF(COUNTIF('Listas'!$C$2:$C$4,G135)=0,"Grau inválido",IF(H135="","Falta validade",IF(AND(I135&lt;&gt;"",I135&lt;H135),"Validade inválida",IF(K135="","Falta atualização",IF(K135&gt;'Consulta'!$B$7,"Atualização futura","OK"))))))))))))))</f>
        <v/>
      </c>
    </row>
    <row r="136">
      <c r="A136" s="27" t="n"/>
      <c r="B136" s="27" t="n"/>
      <c r="C136" s="27" t="n"/>
      <c r="D136" s="38" t="n"/>
      <c r="E136" s="38" t="n"/>
      <c r="F136" s="27" t="n"/>
      <c r="G136" s="27" t="n"/>
      <c r="H136" s="32" t="n"/>
      <c r="I136" s="32" t="n"/>
      <c r="J136" s="29" t="n"/>
      <c r="K136" s="32" t="n"/>
      <c r="L136" s="23">
        <f>IF(COUNTA(A136:K136)=0,"",IF(A136="","Falta ID",IF(COUNTIF($A$2:$A$201,A136)&gt;1,"ID duplicado",IF(B136="","Falta código",IF(COUNTIF('Voluntários'!$A$2:$A$101,B136)=0,"Código não cadastrado",IF(COUNTIF('Listas'!$A$2:$A$8,C136)=0,"Dia inválido",IF(OR(D136="",E136=""),"Falta horário",IF(E136&lt;=D136,"Horário inválido",IF(COUNTIF('Listas'!$B$2:$B$20,F136)=0,"Área inválida",IF(COUNTIF('Listas'!$C$2:$C$4,G136)=0,"Grau inválido",IF(H136="","Falta validade",IF(AND(I136&lt;&gt;"",I136&lt;H136),"Validade inválida",IF(K136="","Falta atualização",IF(K136&gt;'Consulta'!$B$7,"Atualização futura","OK"))))))))))))))</f>
        <v/>
      </c>
    </row>
    <row r="137">
      <c r="A137" s="27" t="n"/>
      <c r="B137" s="27" t="n"/>
      <c r="C137" s="27" t="n"/>
      <c r="D137" s="38" t="n"/>
      <c r="E137" s="38" t="n"/>
      <c r="F137" s="27" t="n"/>
      <c r="G137" s="27" t="n"/>
      <c r="H137" s="32" t="n"/>
      <c r="I137" s="32" t="n"/>
      <c r="J137" s="29" t="n"/>
      <c r="K137" s="32" t="n"/>
      <c r="L137" s="23">
        <f>IF(COUNTA(A137:K137)=0,"",IF(A137="","Falta ID",IF(COUNTIF($A$2:$A$201,A137)&gt;1,"ID duplicado",IF(B137="","Falta código",IF(COUNTIF('Voluntários'!$A$2:$A$101,B137)=0,"Código não cadastrado",IF(COUNTIF('Listas'!$A$2:$A$8,C137)=0,"Dia inválido",IF(OR(D137="",E137=""),"Falta horário",IF(E137&lt;=D137,"Horário inválido",IF(COUNTIF('Listas'!$B$2:$B$20,F137)=0,"Área inválida",IF(COUNTIF('Listas'!$C$2:$C$4,G137)=0,"Grau inválido",IF(H137="","Falta validade",IF(AND(I137&lt;&gt;"",I137&lt;H137),"Validade inválida",IF(K137="","Falta atualização",IF(K137&gt;'Consulta'!$B$7,"Atualização futura","OK"))))))))))))))</f>
        <v/>
      </c>
    </row>
    <row r="138">
      <c r="A138" s="27" t="n"/>
      <c r="B138" s="27" t="n"/>
      <c r="C138" s="27" t="n"/>
      <c r="D138" s="38" t="n"/>
      <c r="E138" s="38" t="n"/>
      <c r="F138" s="27" t="n"/>
      <c r="G138" s="27" t="n"/>
      <c r="H138" s="32" t="n"/>
      <c r="I138" s="32" t="n"/>
      <c r="J138" s="29" t="n"/>
      <c r="K138" s="32" t="n"/>
      <c r="L138" s="23">
        <f>IF(COUNTA(A138:K138)=0,"",IF(A138="","Falta ID",IF(COUNTIF($A$2:$A$201,A138)&gt;1,"ID duplicado",IF(B138="","Falta código",IF(COUNTIF('Voluntários'!$A$2:$A$101,B138)=0,"Código não cadastrado",IF(COUNTIF('Listas'!$A$2:$A$8,C138)=0,"Dia inválido",IF(OR(D138="",E138=""),"Falta horário",IF(E138&lt;=D138,"Horário inválido",IF(COUNTIF('Listas'!$B$2:$B$20,F138)=0,"Área inválida",IF(COUNTIF('Listas'!$C$2:$C$4,G138)=0,"Grau inválido",IF(H138="","Falta validade",IF(AND(I138&lt;&gt;"",I138&lt;H138),"Validade inválida",IF(K138="","Falta atualização",IF(K138&gt;'Consulta'!$B$7,"Atualização futura","OK"))))))))))))))</f>
        <v/>
      </c>
    </row>
    <row r="139">
      <c r="A139" s="27" t="n"/>
      <c r="B139" s="27" t="n"/>
      <c r="C139" s="27" t="n"/>
      <c r="D139" s="38" t="n"/>
      <c r="E139" s="38" t="n"/>
      <c r="F139" s="27" t="n"/>
      <c r="G139" s="27" t="n"/>
      <c r="H139" s="32" t="n"/>
      <c r="I139" s="32" t="n"/>
      <c r="J139" s="29" t="n"/>
      <c r="K139" s="32" t="n"/>
      <c r="L139" s="23">
        <f>IF(COUNTA(A139:K139)=0,"",IF(A139="","Falta ID",IF(COUNTIF($A$2:$A$201,A139)&gt;1,"ID duplicado",IF(B139="","Falta código",IF(COUNTIF('Voluntários'!$A$2:$A$101,B139)=0,"Código não cadastrado",IF(COUNTIF('Listas'!$A$2:$A$8,C139)=0,"Dia inválido",IF(OR(D139="",E139=""),"Falta horário",IF(E139&lt;=D139,"Horário inválido",IF(COUNTIF('Listas'!$B$2:$B$20,F139)=0,"Área inválida",IF(COUNTIF('Listas'!$C$2:$C$4,G139)=0,"Grau inválido",IF(H139="","Falta validade",IF(AND(I139&lt;&gt;"",I139&lt;H139),"Validade inválida",IF(K139="","Falta atualização",IF(K139&gt;'Consulta'!$B$7,"Atualização futura","OK"))))))))))))))</f>
        <v/>
      </c>
    </row>
    <row r="140">
      <c r="A140" s="27" t="n"/>
      <c r="B140" s="27" t="n"/>
      <c r="C140" s="27" t="n"/>
      <c r="D140" s="38" t="n"/>
      <c r="E140" s="38" t="n"/>
      <c r="F140" s="27" t="n"/>
      <c r="G140" s="27" t="n"/>
      <c r="H140" s="32" t="n"/>
      <c r="I140" s="32" t="n"/>
      <c r="J140" s="29" t="n"/>
      <c r="K140" s="32" t="n"/>
      <c r="L140" s="23">
        <f>IF(COUNTA(A140:K140)=0,"",IF(A140="","Falta ID",IF(COUNTIF($A$2:$A$201,A140)&gt;1,"ID duplicado",IF(B140="","Falta código",IF(COUNTIF('Voluntários'!$A$2:$A$101,B140)=0,"Código não cadastrado",IF(COUNTIF('Listas'!$A$2:$A$8,C140)=0,"Dia inválido",IF(OR(D140="",E140=""),"Falta horário",IF(E140&lt;=D140,"Horário inválido",IF(COUNTIF('Listas'!$B$2:$B$20,F140)=0,"Área inválida",IF(COUNTIF('Listas'!$C$2:$C$4,G140)=0,"Grau inválido",IF(H140="","Falta validade",IF(AND(I140&lt;&gt;"",I140&lt;H140),"Validade inválida",IF(K140="","Falta atualização",IF(K140&gt;'Consulta'!$B$7,"Atualização futura","OK"))))))))))))))</f>
        <v/>
      </c>
    </row>
    <row r="141">
      <c r="A141" s="27" t="n"/>
      <c r="B141" s="27" t="n"/>
      <c r="C141" s="27" t="n"/>
      <c r="D141" s="38" t="n"/>
      <c r="E141" s="38" t="n"/>
      <c r="F141" s="27" t="n"/>
      <c r="G141" s="27" t="n"/>
      <c r="H141" s="32" t="n"/>
      <c r="I141" s="32" t="n"/>
      <c r="J141" s="29" t="n"/>
      <c r="K141" s="32" t="n"/>
      <c r="L141" s="23">
        <f>IF(COUNTA(A141:K141)=0,"",IF(A141="","Falta ID",IF(COUNTIF($A$2:$A$201,A141)&gt;1,"ID duplicado",IF(B141="","Falta código",IF(COUNTIF('Voluntários'!$A$2:$A$101,B141)=0,"Código não cadastrado",IF(COUNTIF('Listas'!$A$2:$A$8,C141)=0,"Dia inválido",IF(OR(D141="",E141=""),"Falta horário",IF(E141&lt;=D141,"Horário inválido",IF(COUNTIF('Listas'!$B$2:$B$20,F141)=0,"Área inválida",IF(COUNTIF('Listas'!$C$2:$C$4,G141)=0,"Grau inválido",IF(H141="","Falta validade",IF(AND(I141&lt;&gt;"",I141&lt;H141),"Validade inválida",IF(K141="","Falta atualização",IF(K141&gt;'Consulta'!$B$7,"Atualização futura","OK"))))))))))))))</f>
        <v/>
      </c>
    </row>
    <row r="142">
      <c r="A142" s="27" t="n"/>
      <c r="B142" s="27" t="n"/>
      <c r="C142" s="27" t="n"/>
      <c r="D142" s="38" t="n"/>
      <c r="E142" s="38" t="n"/>
      <c r="F142" s="27" t="n"/>
      <c r="G142" s="27" t="n"/>
      <c r="H142" s="32" t="n"/>
      <c r="I142" s="32" t="n"/>
      <c r="J142" s="29" t="n"/>
      <c r="K142" s="32" t="n"/>
      <c r="L142" s="23">
        <f>IF(COUNTA(A142:K142)=0,"",IF(A142="","Falta ID",IF(COUNTIF($A$2:$A$201,A142)&gt;1,"ID duplicado",IF(B142="","Falta código",IF(COUNTIF('Voluntários'!$A$2:$A$101,B142)=0,"Código não cadastrado",IF(COUNTIF('Listas'!$A$2:$A$8,C142)=0,"Dia inválido",IF(OR(D142="",E142=""),"Falta horário",IF(E142&lt;=D142,"Horário inválido",IF(COUNTIF('Listas'!$B$2:$B$20,F142)=0,"Área inválida",IF(COUNTIF('Listas'!$C$2:$C$4,G142)=0,"Grau inválido",IF(H142="","Falta validade",IF(AND(I142&lt;&gt;"",I142&lt;H142),"Validade inválida",IF(K142="","Falta atualização",IF(K142&gt;'Consulta'!$B$7,"Atualização futura","OK"))))))))))))))</f>
        <v/>
      </c>
    </row>
    <row r="143">
      <c r="A143" s="27" t="n"/>
      <c r="B143" s="27" t="n"/>
      <c r="C143" s="27" t="n"/>
      <c r="D143" s="38" t="n"/>
      <c r="E143" s="38" t="n"/>
      <c r="F143" s="27" t="n"/>
      <c r="G143" s="27" t="n"/>
      <c r="H143" s="32" t="n"/>
      <c r="I143" s="32" t="n"/>
      <c r="J143" s="29" t="n"/>
      <c r="K143" s="32" t="n"/>
      <c r="L143" s="23">
        <f>IF(COUNTA(A143:K143)=0,"",IF(A143="","Falta ID",IF(COUNTIF($A$2:$A$201,A143)&gt;1,"ID duplicado",IF(B143="","Falta código",IF(COUNTIF('Voluntários'!$A$2:$A$101,B143)=0,"Código não cadastrado",IF(COUNTIF('Listas'!$A$2:$A$8,C143)=0,"Dia inválido",IF(OR(D143="",E143=""),"Falta horário",IF(E143&lt;=D143,"Horário inválido",IF(COUNTIF('Listas'!$B$2:$B$20,F143)=0,"Área inválida",IF(COUNTIF('Listas'!$C$2:$C$4,G143)=0,"Grau inválido",IF(H143="","Falta validade",IF(AND(I143&lt;&gt;"",I143&lt;H143),"Validade inválida",IF(K143="","Falta atualização",IF(K143&gt;'Consulta'!$B$7,"Atualização futura","OK"))))))))))))))</f>
        <v/>
      </c>
    </row>
    <row r="144">
      <c r="A144" s="27" t="n"/>
      <c r="B144" s="27" t="n"/>
      <c r="C144" s="27" t="n"/>
      <c r="D144" s="38" t="n"/>
      <c r="E144" s="38" t="n"/>
      <c r="F144" s="27" t="n"/>
      <c r="G144" s="27" t="n"/>
      <c r="H144" s="32" t="n"/>
      <c r="I144" s="32" t="n"/>
      <c r="J144" s="29" t="n"/>
      <c r="K144" s="32" t="n"/>
      <c r="L144" s="23">
        <f>IF(COUNTA(A144:K144)=0,"",IF(A144="","Falta ID",IF(COUNTIF($A$2:$A$201,A144)&gt;1,"ID duplicado",IF(B144="","Falta código",IF(COUNTIF('Voluntários'!$A$2:$A$101,B144)=0,"Código não cadastrado",IF(COUNTIF('Listas'!$A$2:$A$8,C144)=0,"Dia inválido",IF(OR(D144="",E144=""),"Falta horário",IF(E144&lt;=D144,"Horário inválido",IF(COUNTIF('Listas'!$B$2:$B$20,F144)=0,"Área inválida",IF(COUNTIF('Listas'!$C$2:$C$4,G144)=0,"Grau inválido",IF(H144="","Falta validade",IF(AND(I144&lt;&gt;"",I144&lt;H144),"Validade inválida",IF(K144="","Falta atualização",IF(K144&gt;'Consulta'!$B$7,"Atualização futura","OK"))))))))))))))</f>
        <v/>
      </c>
    </row>
    <row r="145">
      <c r="A145" s="27" t="n"/>
      <c r="B145" s="27" t="n"/>
      <c r="C145" s="27" t="n"/>
      <c r="D145" s="38" t="n"/>
      <c r="E145" s="38" t="n"/>
      <c r="F145" s="27" t="n"/>
      <c r="G145" s="27" t="n"/>
      <c r="H145" s="32" t="n"/>
      <c r="I145" s="32" t="n"/>
      <c r="J145" s="29" t="n"/>
      <c r="K145" s="32" t="n"/>
      <c r="L145" s="23">
        <f>IF(COUNTA(A145:K145)=0,"",IF(A145="","Falta ID",IF(COUNTIF($A$2:$A$201,A145)&gt;1,"ID duplicado",IF(B145="","Falta código",IF(COUNTIF('Voluntários'!$A$2:$A$101,B145)=0,"Código não cadastrado",IF(COUNTIF('Listas'!$A$2:$A$8,C145)=0,"Dia inválido",IF(OR(D145="",E145=""),"Falta horário",IF(E145&lt;=D145,"Horário inválido",IF(COUNTIF('Listas'!$B$2:$B$20,F145)=0,"Área inválida",IF(COUNTIF('Listas'!$C$2:$C$4,G145)=0,"Grau inválido",IF(H145="","Falta validade",IF(AND(I145&lt;&gt;"",I145&lt;H145),"Validade inválida",IF(K145="","Falta atualização",IF(K145&gt;'Consulta'!$B$7,"Atualização futura","OK"))))))))))))))</f>
        <v/>
      </c>
    </row>
    <row r="146">
      <c r="A146" s="27" t="n"/>
      <c r="B146" s="27" t="n"/>
      <c r="C146" s="27" t="n"/>
      <c r="D146" s="38" t="n"/>
      <c r="E146" s="38" t="n"/>
      <c r="F146" s="27" t="n"/>
      <c r="G146" s="27" t="n"/>
      <c r="H146" s="32" t="n"/>
      <c r="I146" s="32" t="n"/>
      <c r="J146" s="29" t="n"/>
      <c r="K146" s="32" t="n"/>
      <c r="L146" s="23">
        <f>IF(COUNTA(A146:K146)=0,"",IF(A146="","Falta ID",IF(COUNTIF($A$2:$A$201,A146)&gt;1,"ID duplicado",IF(B146="","Falta código",IF(COUNTIF('Voluntários'!$A$2:$A$101,B146)=0,"Código não cadastrado",IF(COUNTIF('Listas'!$A$2:$A$8,C146)=0,"Dia inválido",IF(OR(D146="",E146=""),"Falta horário",IF(E146&lt;=D146,"Horário inválido",IF(COUNTIF('Listas'!$B$2:$B$20,F146)=0,"Área inválida",IF(COUNTIF('Listas'!$C$2:$C$4,G146)=0,"Grau inválido",IF(H146="","Falta validade",IF(AND(I146&lt;&gt;"",I146&lt;H146),"Validade inválida",IF(K146="","Falta atualização",IF(K146&gt;'Consulta'!$B$7,"Atualização futura","OK"))))))))))))))</f>
        <v/>
      </c>
    </row>
    <row r="147">
      <c r="A147" s="27" t="n"/>
      <c r="B147" s="27" t="n"/>
      <c r="C147" s="27" t="n"/>
      <c r="D147" s="38" t="n"/>
      <c r="E147" s="38" t="n"/>
      <c r="F147" s="27" t="n"/>
      <c r="G147" s="27" t="n"/>
      <c r="H147" s="32" t="n"/>
      <c r="I147" s="32" t="n"/>
      <c r="J147" s="29" t="n"/>
      <c r="K147" s="32" t="n"/>
      <c r="L147" s="23">
        <f>IF(COUNTA(A147:K147)=0,"",IF(A147="","Falta ID",IF(COUNTIF($A$2:$A$201,A147)&gt;1,"ID duplicado",IF(B147="","Falta código",IF(COUNTIF('Voluntários'!$A$2:$A$101,B147)=0,"Código não cadastrado",IF(COUNTIF('Listas'!$A$2:$A$8,C147)=0,"Dia inválido",IF(OR(D147="",E147=""),"Falta horário",IF(E147&lt;=D147,"Horário inválido",IF(COUNTIF('Listas'!$B$2:$B$20,F147)=0,"Área inválida",IF(COUNTIF('Listas'!$C$2:$C$4,G147)=0,"Grau inválido",IF(H147="","Falta validade",IF(AND(I147&lt;&gt;"",I147&lt;H147),"Validade inválida",IF(K147="","Falta atualização",IF(K147&gt;'Consulta'!$B$7,"Atualização futura","OK"))))))))))))))</f>
        <v/>
      </c>
    </row>
    <row r="148">
      <c r="A148" s="27" t="n"/>
      <c r="B148" s="27" t="n"/>
      <c r="C148" s="27" t="n"/>
      <c r="D148" s="38" t="n"/>
      <c r="E148" s="38" t="n"/>
      <c r="F148" s="27" t="n"/>
      <c r="G148" s="27" t="n"/>
      <c r="H148" s="32" t="n"/>
      <c r="I148" s="32" t="n"/>
      <c r="J148" s="29" t="n"/>
      <c r="K148" s="32" t="n"/>
      <c r="L148" s="23">
        <f>IF(COUNTA(A148:K148)=0,"",IF(A148="","Falta ID",IF(COUNTIF($A$2:$A$201,A148)&gt;1,"ID duplicado",IF(B148="","Falta código",IF(COUNTIF('Voluntários'!$A$2:$A$101,B148)=0,"Código não cadastrado",IF(COUNTIF('Listas'!$A$2:$A$8,C148)=0,"Dia inválido",IF(OR(D148="",E148=""),"Falta horário",IF(E148&lt;=D148,"Horário inválido",IF(COUNTIF('Listas'!$B$2:$B$20,F148)=0,"Área inválida",IF(COUNTIF('Listas'!$C$2:$C$4,G148)=0,"Grau inválido",IF(H148="","Falta validade",IF(AND(I148&lt;&gt;"",I148&lt;H148),"Validade inválida",IF(K148="","Falta atualização",IF(K148&gt;'Consulta'!$B$7,"Atualização futura","OK"))))))))))))))</f>
        <v/>
      </c>
    </row>
    <row r="149">
      <c r="A149" s="27" t="n"/>
      <c r="B149" s="27" t="n"/>
      <c r="C149" s="27" t="n"/>
      <c r="D149" s="38" t="n"/>
      <c r="E149" s="38" t="n"/>
      <c r="F149" s="27" t="n"/>
      <c r="G149" s="27" t="n"/>
      <c r="H149" s="32" t="n"/>
      <c r="I149" s="32" t="n"/>
      <c r="J149" s="29" t="n"/>
      <c r="K149" s="32" t="n"/>
      <c r="L149" s="23">
        <f>IF(COUNTA(A149:K149)=0,"",IF(A149="","Falta ID",IF(COUNTIF($A$2:$A$201,A149)&gt;1,"ID duplicado",IF(B149="","Falta código",IF(COUNTIF('Voluntários'!$A$2:$A$101,B149)=0,"Código não cadastrado",IF(COUNTIF('Listas'!$A$2:$A$8,C149)=0,"Dia inválido",IF(OR(D149="",E149=""),"Falta horário",IF(E149&lt;=D149,"Horário inválido",IF(COUNTIF('Listas'!$B$2:$B$20,F149)=0,"Área inválida",IF(COUNTIF('Listas'!$C$2:$C$4,G149)=0,"Grau inválido",IF(H149="","Falta validade",IF(AND(I149&lt;&gt;"",I149&lt;H149),"Validade inválida",IF(K149="","Falta atualização",IF(K149&gt;'Consulta'!$B$7,"Atualização futura","OK"))))))))))))))</f>
        <v/>
      </c>
    </row>
    <row r="150">
      <c r="A150" s="27" t="n"/>
      <c r="B150" s="27" t="n"/>
      <c r="C150" s="27" t="n"/>
      <c r="D150" s="38" t="n"/>
      <c r="E150" s="38" t="n"/>
      <c r="F150" s="27" t="n"/>
      <c r="G150" s="27" t="n"/>
      <c r="H150" s="32" t="n"/>
      <c r="I150" s="32" t="n"/>
      <c r="J150" s="29" t="n"/>
      <c r="K150" s="32" t="n"/>
      <c r="L150" s="23">
        <f>IF(COUNTA(A150:K150)=0,"",IF(A150="","Falta ID",IF(COUNTIF($A$2:$A$201,A150)&gt;1,"ID duplicado",IF(B150="","Falta código",IF(COUNTIF('Voluntários'!$A$2:$A$101,B150)=0,"Código não cadastrado",IF(COUNTIF('Listas'!$A$2:$A$8,C150)=0,"Dia inválido",IF(OR(D150="",E150=""),"Falta horário",IF(E150&lt;=D150,"Horário inválido",IF(COUNTIF('Listas'!$B$2:$B$20,F150)=0,"Área inválida",IF(COUNTIF('Listas'!$C$2:$C$4,G150)=0,"Grau inválido",IF(H150="","Falta validade",IF(AND(I150&lt;&gt;"",I150&lt;H150),"Validade inválida",IF(K150="","Falta atualização",IF(K150&gt;'Consulta'!$B$7,"Atualização futura","OK"))))))))))))))</f>
        <v/>
      </c>
    </row>
    <row r="151">
      <c r="A151" s="27" t="n"/>
      <c r="B151" s="27" t="n"/>
      <c r="C151" s="27" t="n"/>
      <c r="D151" s="38" t="n"/>
      <c r="E151" s="38" t="n"/>
      <c r="F151" s="27" t="n"/>
      <c r="G151" s="27" t="n"/>
      <c r="H151" s="32" t="n"/>
      <c r="I151" s="32" t="n"/>
      <c r="J151" s="29" t="n"/>
      <c r="K151" s="32" t="n"/>
      <c r="L151" s="23">
        <f>IF(COUNTA(A151:K151)=0,"",IF(A151="","Falta ID",IF(COUNTIF($A$2:$A$201,A151)&gt;1,"ID duplicado",IF(B151="","Falta código",IF(COUNTIF('Voluntários'!$A$2:$A$101,B151)=0,"Código não cadastrado",IF(COUNTIF('Listas'!$A$2:$A$8,C151)=0,"Dia inválido",IF(OR(D151="",E151=""),"Falta horário",IF(E151&lt;=D151,"Horário inválido",IF(COUNTIF('Listas'!$B$2:$B$20,F151)=0,"Área inválida",IF(COUNTIF('Listas'!$C$2:$C$4,G151)=0,"Grau inválido",IF(H151="","Falta validade",IF(AND(I151&lt;&gt;"",I151&lt;H151),"Validade inválida",IF(K151="","Falta atualização",IF(K151&gt;'Consulta'!$B$7,"Atualização futura","OK"))))))))))))))</f>
        <v/>
      </c>
    </row>
    <row r="152">
      <c r="A152" s="27" t="n"/>
      <c r="B152" s="27" t="n"/>
      <c r="C152" s="27" t="n"/>
      <c r="D152" s="38" t="n"/>
      <c r="E152" s="38" t="n"/>
      <c r="F152" s="27" t="n"/>
      <c r="G152" s="27" t="n"/>
      <c r="H152" s="32" t="n"/>
      <c r="I152" s="32" t="n"/>
      <c r="J152" s="29" t="n"/>
      <c r="K152" s="32" t="n"/>
      <c r="L152" s="23">
        <f>IF(COUNTA(A152:K152)=0,"",IF(A152="","Falta ID",IF(COUNTIF($A$2:$A$201,A152)&gt;1,"ID duplicado",IF(B152="","Falta código",IF(COUNTIF('Voluntários'!$A$2:$A$101,B152)=0,"Código não cadastrado",IF(COUNTIF('Listas'!$A$2:$A$8,C152)=0,"Dia inválido",IF(OR(D152="",E152=""),"Falta horário",IF(E152&lt;=D152,"Horário inválido",IF(COUNTIF('Listas'!$B$2:$B$20,F152)=0,"Área inválida",IF(COUNTIF('Listas'!$C$2:$C$4,G152)=0,"Grau inválido",IF(H152="","Falta validade",IF(AND(I152&lt;&gt;"",I152&lt;H152),"Validade inválida",IF(K152="","Falta atualização",IF(K152&gt;'Consulta'!$B$7,"Atualização futura","OK"))))))))))))))</f>
        <v/>
      </c>
    </row>
    <row r="153">
      <c r="A153" s="27" t="n"/>
      <c r="B153" s="27" t="n"/>
      <c r="C153" s="27" t="n"/>
      <c r="D153" s="38" t="n"/>
      <c r="E153" s="38" t="n"/>
      <c r="F153" s="27" t="n"/>
      <c r="G153" s="27" t="n"/>
      <c r="H153" s="32" t="n"/>
      <c r="I153" s="32" t="n"/>
      <c r="J153" s="29" t="n"/>
      <c r="K153" s="32" t="n"/>
      <c r="L153" s="23">
        <f>IF(COUNTA(A153:K153)=0,"",IF(A153="","Falta ID",IF(COUNTIF($A$2:$A$201,A153)&gt;1,"ID duplicado",IF(B153="","Falta código",IF(COUNTIF('Voluntários'!$A$2:$A$101,B153)=0,"Código não cadastrado",IF(COUNTIF('Listas'!$A$2:$A$8,C153)=0,"Dia inválido",IF(OR(D153="",E153=""),"Falta horário",IF(E153&lt;=D153,"Horário inválido",IF(COUNTIF('Listas'!$B$2:$B$20,F153)=0,"Área inválida",IF(COUNTIF('Listas'!$C$2:$C$4,G153)=0,"Grau inválido",IF(H153="","Falta validade",IF(AND(I153&lt;&gt;"",I153&lt;H153),"Validade inválida",IF(K153="","Falta atualização",IF(K153&gt;'Consulta'!$B$7,"Atualização futura","OK"))))))))))))))</f>
        <v/>
      </c>
    </row>
    <row r="154">
      <c r="A154" s="27" t="n"/>
      <c r="B154" s="27" t="n"/>
      <c r="C154" s="27" t="n"/>
      <c r="D154" s="38" t="n"/>
      <c r="E154" s="38" t="n"/>
      <c r="F154" s="27" t="n"/>
      <c r="G154" s="27" t="n"/>
      <c r="H154" s="32" t="n"/>
      <c r="I154" s="32" t="n"/>
      <c r="J154" s="29" t="n"/>
      <c r="K154" s="32" t="n"/>
      <c r="L154" s="23">
        <f>IF(COUNTA(A154:K154)=0,"",IF(A154="","Falta ID",IF(COUNTIF($A$2:$A$201,A154)&gt;1,"ID duplicado",IF(B154="","Falta código",IF(COUNTIF('Voluntários'!$A$2:$A$101,B154)=0,"Código não cadastrado",IF(COUNTIF('Listas'!$A$2:$A$8,C154)=0,"Dia inválido",IF(OR(D154="",E154=""),"Falta horário",IF(E154&lt;=D154,"Horário inválido",IF(COUNTIF('Listas'!$B$2:$B$20,F154)=0,"Área inválida",IF(COUNTIF('Listas'!$C$2:$C$4,G154)=0,"Grau inválido",IF(H154="","Falta validade",IF(AND(I154&lt;&gt;"",I154&lt;H154),"Validade inválida",IF(K154="","Falta atualização",IF(K154&gt;'Consulta'!$B$7,"Atualização futura","OK"))))))))))))))</f>
        <v/>
      </c>
    </row>
    <row r="155">
      <c r="A155" s="27" t="n"/>
      <c r="B155" s="27" t="n"/>
      <c r="C155" s="27" t="n"/>
      <c r="D155" s="38" t="n"/>
      <c r="E155" s="38" t="n"/>
      <c r="F155" s="27" t="n"/>
      <c r="G155" s="27" t="n"/>
      <c r="H155" s="32" t="n"/>
      <c r="I155" s="32" t="n"/>
      <c r="J155" s="29" t="n"/>
      <c r="K155" s="32" t="n"/>
      <c r="L155" s="23">
        <f>IF(COUNTA(A155:K155)=0,"",IF(A155="","Falta ID",IF(COUNTIF($A$2:$A$201,A155)&gt;1,"ID duplicado",IF(B155="","Falta código",IF(COUNTIF('Voluntários'!$A$2:$A$101,B155)=0,"Código não cadastrado",IF(COUNTIF('Listas'!$A$2:$A$8,C155)=0,"Dia inválido",IF(OR(D155="",E155=""),"Falta horário",IF(E155&lt;=D155,"Horário inválido",IF(COUNTIF('Listas'!$B$2:$B$20,F155)=0,"Área inválida",IF(COUNTIF('Listas'!$C$2:$C$4,G155)=0,"Grau inválido",IF(H155="","Falta validade",IF(AND(I155&lt;&gt;"",I155&lt;H155),"Validade inválida",IF(K155="","Falta atualização",IF(K155&gt;'Consulta'!$B$7,"Atualização futura","OK"))))))))))))))</f>
        <v/>
      </c>
    </row>
    <row r="156">
      <c r="A156" s="27" t="n"/>
      <c r="B156" s="27" t="n"/>
      <c r="C156" s="27" t="n"/>
      <c r="D156" s="38" t="n"/>
      <c r="E156" s="38" t="n"/>
      <c r="F156" s="27" t="n"/>
      <c r="G156" s="27" t="n"/>
      <c r="H156" s="32" t="n"/>
      <c r="I156" s="32" t="n"/>
      <c r="J156" s="29" t="n"/>
      <c r="K156" s="32" t="n"/>
      <c r="L156" s="23">
        <f>IF(COUNTA(A156:K156)=0,"",IF(A156="","Falta ID",IF(COUNTIF($A$2:$A$201,A156)&gt;1,"ID duplicado",IF(B156="","Falta código",IF(COUNTIF('Voluntários'!$A$2:$A$101,B156)=0,"Código não cadastrado",IF(COUNTIF('Listas'!$A$2:$A$8,C156)=0,"Dia inválido",IF(OR(D156="",E156=""),"Falta horário",IF(E156&lt;=D156,"Horário inválido",IF(COUNTIF('Listas'!$B$2:$B$20,F156)=0,"Área inválida",IF(COUNTIF('Listas'!$C$2:$C$4,G156)=0,"Grau inválido",IF(H156="","Falta validade",IF(AND(I156&lt;&gt;"",I156&lt;H156),"Validade inválida",IF(K156="","Falta atualização",IF(K156&gt;'Consulta'!$B$7,"Atualização futura","OK"))))))))))))))</f>
        <v/>
      </c>
    </row>
    <row r="157">
      <c r="A157" s="27" t="n"/>
      <c r="B157" s="27" t="n"/>
      <c r="C157" s="27" t="n"/>
      <c r="D157" s="38" t="n"/>
      <c r="E157" s="38" t="n"/>
      <c r="F157" s="27" t="n"/>
      <c r="G157" s="27" t="n"/>
      <c r="H157" s="32" t="n"/>
      <c r="I157" s="32" t="n"/>
      <c r="J157" s="29" t="n"/>
      <c r="K157" s="32" t="n"/>
      <c r="L157" s="23">
        <f>IF(COUNTA(A157:K157)=0,"",IF(A157="","Falta ID",IF(COUNTIF($A$2:$A$201,A157)&gt;1,"ID duplicado",IF(B157="","Falta código",IF(COUNTIF('Voluntários'!$A$2:$A$101,B157)=0,"Código não cadastrado",IF(COUNTIF('Listas'!$A$2:$A$8,C157)=0,"Dia inválido",IF(OR(D157="",E157=""),"Falta horário",IF(E157&lt;=D157,"Horário inválido",IF(COUNTIF('Listas'!$B$2:$B$20,F157)=0,"Área inválida",IF(COUNTIF('Listas'!$C$2:$C$4,G157)=0,"Grau inválido",IF(H157="","Falta validade",IF(AND(I157&lt;&gt;"",I157&lt;H157),"Validade inválida",IF(K157="","Falta atualização",IF(K157&gt;'Consulta'!$B$7,"Atualização futura","OK"))))))))))))))</f>
        <v/>
      </c>
    </row>
    <row r="158">
      <c r="A158" s="27" t="n"/>
      <c r="B158" s="27" t="n"/>
      <c r="C158" s="27" t="n"/>
      <c r="D158" s="38" t="n"/>
      <c r="E158" s="38" t="n"/>
      <c r="F158" s="27" t="n"/>
      <c r="G158" s="27" t="n"/>
      <c r="H158" s="32" t="n"/>
      <c r="I158" s="32" t="n"/>
      <c r="J158" s="29" t="n"/>
      <c r="K158" s="32" t="n"/>
      <c r="L158" s="23">
        <f>IF(COUNTA(A158:K158)=0,"",IF(A158="","Falta ID",IF(COUNTIF($A$2:$A$201,A158)&gt;1,"ID duplicado",IF(B158="","Falta código",IF(COUNTIF('Voluntários'!$A$2:$A$101,B158)=0,"Código não cadastrado",IF(COUNTIF('Listas'!$A$2:$A$8,C158)=0,"Dia inválido",IF(OR(D158="",E158=""),"Falta horário",IF(E158&lt;=D158,"Horário inválido",IF(COUNTIF('Listas'!$B$2:$B$20,F158)=0,"Área inválida",IF(COUNTIF('Listas'!$C$2:$C$4,G158)=0,"Grau inválido",IF(H158="","Falta validade",IF(AND(I158&lt;&gt;"",I158&lt;H158),"Validade inválida",IF(K158="","Falta atualização",IF(K158&gt;'Consulta'!$B$7,"Atualização futura","OK"))))))))))))))</f>
        <v/>
      </c>
    </row>
    <row r="159">
      <c r="A159" s="27" t="n"/>
      <c r="B159" s="27" t="n"/>
      <c r="C159" s="27" t="n"/>
      <c r="D159" s="38" t="n"/>
      <c r="E159" s="38" t="n"/>
      <c r="F159" s="27" t="n"/>
      <c r="G159" s="27" t="n"/>
      <c r="H159" s="32" t="n"/>
      <c r="I159" s="32" t="n"/>
      <c r="J159" s="29" t="n"/>
      <c r="K159" s="32" t="n"/>
      <c r="L159" s="23">
        <f>IF(COUNTA(A159:K159)=0,"",IF(A159="","Falta ID",IF(COUNTIF($A$2:$A$201,A159)&gt;1,"ID duplicado",IF(B159="","Falta código",IF(COUNTIF('Voluntários'!$A$2:$A$101,B159)=0,"Código não cadastrado",IF(COUNTIF('Listas'!$A$2:$A$8,C159)=0,"Dia inválido",IF(OR(D159="",E159=""),"Falta horário",IF(E159&lt;=D159,"Horário inválido",IF(COUNTIF('Listas'!$B$2:$B$20,F159)=0,"Área inválida",IF(COUNTIF('Listas'!$C$2:$C$4,G159)=0,"Grau inválido",IF(H159="","Falta validade",IF(AND(I159&lt;&gt;"",I159&lt;H159),"Validade inválida",IF(K159="","Falta atualização",IF(K159&gt;'Consulta'!$B$7,"Atualização futura","OK"))))))))))))))</f>
        <v/>
      </c>
    </row>
    <row r="160">
      <c r="A160" s="27" t="n"/>
      <c r="B160" s="27" t="n"/>
      <c r="C160" s="27" t="n"/>
      <c r="D160" s="38" t="n"/>
      <c r="E160" s="38" t="n"/>
      <c r="F160" s="27" t="n"/>
      <c r="G160" s="27" t="n"/>
      <c r="H160" s="32" t="n"/>
      <c r="I160" s="32" t="n"/>
      <c r="J160" s="29" t="n"/>
      <c r="K160" s="32" t="n"/>
      <c r="L160" s="23">
        <f>IF(COUNTA(A160:K160)=0,"",IF(A160="","Falta ID",IF(COUNTIF($A$2:$A$201,A160)&gt;1,"ID duplicado",IF(B160="","Falta código",IF(COUNTIF('Voluntários'!$A$2:$A$101,B160)=0,"Código não cadastrado",IF(COUNTIF('Listas'!$A$2:$A$8,C160)=0,"Dia inválido",IF(OR(D160="",E160=""),"Falta horário",IF(E160&lt;=D160,"Horário inválido",IF(COUNTIF('Listas'!$B$2:$B$20,F160)=0,"Área inválida",IF(COUNTIF('Listas'!$C$2:$C$4,G160)=0,"Grau inválido",IF(H160="","Falta validade",IF(AND(I160&lt;&gt;"",I160&lt;H160),"Validade inválida",IF(K160="","Falta atualização",IF(K160&gt;'Consulta'!$B$7,"Atualização futura","OK"))))))))))))))</f>
        <v/>
      </c>
    </row>
    <row r="161">
      <c r="A161" s="27" t="n"/>
      <c r="B161" s="27" t="n"/>
      <c r="C161" s="27" t="n"/>
      <c r="D161" s="38" t="n"/>
      <c r="E161" s="38" t="n"/>
      <c r="F161" s="27" t="n"/>
      <c r="G161" s="27" t="n"/>
      <c r="H161" s="32" t="n"/>
      <c r="I161" s="32" t="n"/>
      <c r="J161" s="29" t="n"/>
      <c r="K161" s="32" t="n"/>
      <c r="L161" s="23">
        <f>IF(COUNTA(A161:K161)=0,"",IF(A161="","Falta ID",IF(COUNTIF($A$2:$A$201,A161)&gt;1,"ID duplicado",IF(B161="","Falta código",IF(COUNTIF('Voluntários'!$A$2:$A$101,B161)=0,"Código não cadastrado",IF(COUNTIF('Listas'!$A$2:$A$8,C161)=0,"Dia inválido",IF(OR(D161="",E161=""),"Falta horário",IF(E161&lt;=D161,"Horário inválido",IF(COUNTIF('Listas'!$B$2:$B$20,F161)=0,"Área inválida",IF(COUNTIF('Listas'!$C$2:$C$4,G161)=0,"Grau inválido",IF(H161="","Falta validade",IF(AND(I161&lt;&gt;"",I161&lt;H161),"Validade inválida",IF(K161="","Falta atualização",IF(K161&gt;'Consulta'!$B$7,"Atualização futura","OK"))))))))))))))</f>
        <v/>
      </c>
    </row>
    <row r="162">
      <c r="A162" s="27" t="n"/>
      <c r="B162" s="27" t="n"/>
      <c r="C162" s="27" t="n"/>
      <c r="D162" s="38" t="n"/>
      <c r="E162" s="38" t="n"/>
      <c r="F162" s="27" t="n"/>
      <c r="G162" s="27" t="n"/>
      <c r="H162" s="32" t="n"/>
      <c r="I162" s="32" t="n"/>
      <c r="J162" s="29" t="n"/>
      <c r="K162" s="32" t="n"/>
      <c r="L162" s="23">
        <f>IF(COUNTA(A162:K162)=0,"",IF(A162="","Falta ID",IF(COUNTIF($A$2:$A$201,A162)&gt;1,"ID duplicado",IF(B162="","Falta código",IF(COUNTIF('Voluntários'!$A$2:$A$101,B162)=0,"Código não cadastrado",IF(COUNTIF('Listas'!$A$2:$A$8,C162)=0,"Dia inválido",IF(OR(D162="",E162=""),"Falta horário",IF(E162&lt;=D162,"Horário inválido",IF(COUNTIF('Listas'!$B$2:$B$20,F162)=0,"Área inválida",IF(COUNTIF('Listas'!$C$2:$C$4,G162)=0,"Grau inválido",IF(H162="","Falta validade",IF(AND(I162&lt;&gt;"",I162&lt;H162),"Validade inválida",IF(K162="","Falta atualização",IF(K162&gt;'Consulta'!$B$7,"Atualização futura","OK"))))))))))))))</f>
        <v/>
      </c>
    </row>
    <row r="163">
      <c r="A163" s="27" t="n"/>
      <c r="B163" s="27" t="n"/>
      <c r="C163" s="27" t="n"/>
      <c r="D163" s="38" t="n"/>
      <c r="E163" s="38" t="n"/>
      <c r="F163" s="27" t="n"/>
      <c r="G163" s="27" t="n"/>
      <c r="H163" s="32" t="n"/>
      <c r="I163" s="32" t="n"/>
      <c r="J163" s="29" t="n"/>
      <c r="K163" s="32" t="n"/>
      <c r="L163" s="23">
        <f>IF(COUNTA(A163:K163)=0,"",IF(A163="","Falta ID",IF(COUNTIF($A$2:$A$201,A163)&gt;1,"ID duplicado",IF(B163="","Falta código",IF(COUNTIF('Voluntários'!$A$2:$A$101,B163)=0,"Código não cadastrado",IF(COUNTIF('Listas'!$A$2:$A$8,C163)=0,"Dia inválido",IF(OR(D163="",E163=""),"Falta horário",IF(E163&lt;=D163,"Horário inválido",IF(COUNTIF('Listas'!$B$2:$B$20,F163)=0,"Área inválida",IF(COUNTIF('Listas'!$C$2:$C$4,G163)=0,"Grau inválido",IF(H163="","Falta validade",IF(AND(I163&lt;&gt;"",I163&lt;H163),"Validade inválida",IF(K163="","Falta atualização",IF(K163&gt;'Consulta'!$B$7,"Atualização futura","OK"))))))))))))))</f>
        <v/>
      </c>
    </row>
    <row r="164">
      <c r="A164" s="27" t="n"/>
      <c r="B164" s="27" t="n"/>
      <c r="C164" s="27" t="n"/>
      <c r="D164" s="38" t="n"/>
      <c r="E164" s="38" t="n"/>
      <c r="F164" s="27" t="n"/>
      <c r="G164" s="27" t="n"/>
      <c r="H164" s="32" t="n"/>
      <c r="I164" s="32" t="n"/>
      <c r="J164" s="29" t="n"/>
      <c r="K164" s="32" t="n"/>
      <c r="L164" s="23">
        <f>IF(COUNTA(A164:K164)=0,"",IF(A164="","Falta ID",IF(COUNTIF($A$2:$A$201,A164)&gt;1,"ID duplicado",IF(B164="","Falta código",IF(COUNTIF('Voluntários'!$A$2:$A$101,B164)=0,"Código não cadastrado",IF(COUNTIF('Listas'!$A$2:$A$8,C164)=0,"Dia inválido",IF(OR(D164="",E164=""),"Falta horário",IF(E164&lt;=D164,"Horário inválido",IF(COUNTIF('Listas'!$B$2:$B$20,F164)=0,"Área inválida",IF(COUNTIF('Listas'!$C$2:$C$4,G164)=0,"Grau inválido",IF(H164="","Falta validade",IF(AND(I164&lt;&gt;"",I164&lt;H164),"Validade inválida",IF(K164="","Falta atualização",IF(K164&gt;'Consulta'!$B$7,"Atualização futura","OK"))))))))))))))</f>
        <v/>
      </c>
    </row>
    <row r="165">
      <c r="A165" s="27" t="n"/>
      <c r="B165" s="27" t="n"/>
      <c r="C165" s="27" t="n"/>
      <c r="D165" s="38" t="n"/>
      <c r="E165" s="38" t="n"/>
      <c r="F165" s="27" t="n"/>
      <c r="G165" s="27" t="n"/>
      <c r="H165" s="32" t="n"/>
      <c r="I165" s="32" t="n"/>
      <c r="J165" s="29" t="n"/>
      <c r="K165" s="32" t="n"/>
      <c r="L165" s="23">
        <f>IF(COUNTA(A165:K165)=0,"",IF(A165="","Falta ID",IF(COUNTIF($A$2:$A$201,A165)&gt;1,"ID duplicado",IF(B165="","Falta código",IF(COUNTIF('Voluntários'!$A$2:$A$101,B165)=0,"Código não cadastrado",IF(COUNTIF('Listas'!$A$2:$A$8,C165)=0,"Dia inválido",IF(OR(D165="",E165=""),"Falta horário",IF(E165&lt;=D165,"Horário inválido",IF(COUNTIF('Listas'!$B$2:$B$20,F165)=0,"Área inválida",IF(COUNTIF('Listas'!$C$2:$C$4,G165)=0,"Grau inválido",IF(H165="","Falta validade",IF(AND(I165&lt;&gt;"",I165&lt;H165),"Validade inválida",IF(K165="","Falta atualização",IF(K165&gt;'Consulta'!$B$7,"Atualização futura","OK"))))))))))))))</f>
        <v/>
      </c>
    </row>
    <row r="166">
      <c r="A166" s="27" t="n"/>
      <c r="B166" s="27" t="n"/>
      <c r="C166" s="27" t="n"/>
      <c r="D166" s="38" t="n"/>
      <c r="E166" s="38" t="n"/>
      <c r="F166" s="27" t="n"/>
      <c r="G166" s="27" t="n"/>
      <c r="H166" s="32" t="n"/>
      <c r="I166" s="32" t="n"/>
      <c r="J166" s="29" t="n"/>
      <c r="K166" s="32" t="n"/>
      <c r="L166" s="23">
        <f>IF(COUNTA(A166:K166)=0,"",IF(A166="","Falta ID",IF(COUNTIF($A$2:$A$201,A166)&gt;1,"ID duplicado",IF(B166="","Falta código",IF(COUNTIF('Voluntários'!$A$2:$A$101,B166)=0,"Código não cadastrado",IF(COUNTIF('Listas'!$A$2:$A$8,C166)=0,"Dia inválido",IF(OR(D166="",E166=""),"Falta horário",IF(E166&lt;=D166,"Horário inválido",IF(COUNTIF('Listas'!$B$2:$B$20,F166)=0,"Área inválida",IF(COUNTIF('Listas'!$C$2:$C$4,G166)=0,"Grau inválido",IF(H166="","Falta validade",IF(AND(I166&lt;&gt;"",I166&lt;H166),"Validade inválida",IF(K166="","Falta atualização",IF(K166&gt;'Consulta'!$B$7,"Atualização futura","OK"))))))))))))))</f>
        <v/>
      </c>
    </row>
    <row r="167">
      <c r="A167" s="27" t="n"/>
      <c r="B167" s="27" t="n"/>
      <c r="C167" s="27" t="n"/>
      <c r="D167" s="38" t="n"/>
      <c r="E167" s="38" t="n"/>
      <c r="F167" s="27" t="n"/>
      <c r="G167" s="27" t="n"/>
      <c r="H167" s="32" t="n"/>
      <c r="I167" s="32" t="n"/>
      <c r="J167" s="29" t="n"/>
      <c r="K167" s="32" t="n"/>
      <c r="L167" s="23">
        <f>IF(COUNTA(A167:K167)=0,"",IF(A167="","Falta ID",IF(COUNTIF($A$2:$A$201,A167)&gt;1,"ID duplicado",IF(B167="","Falta código",IF(COUNTIF('Voluntários'!$A$2:$A$101,B167)=0,"Código não cadastrado",IF(COUNTIF('Listas'!$A$2:$A$8,C167)=0,"Dia inválido",IF(OR(D167="",E167=""),"Falta horário",IF(E167&lt;=D167,"Horário inválido",IF(COUNTIF('Listas'!$B$2:$B$20,F167)=0,"Área inválida",IF(COUNTIF('Listas'!$C$2:$C$4,G167)=0,"Grau inválido",IF(H167="","Falta validade",IF(AND(I167&lt;&gt;"",I167&lt;H167),"Validade inválida",IF(K167="","Falta atualização",IF(K167&gt;'Consulta'!$B$7,"Atualização futura","OK"))))))))))))))</f>
        <v/>
      </c>
    </row>
    <row r="168">
      <c r="A168" s="27" t="n"/>
      <c r="B168" s="27" t="n"/>
      <c r="C168" s="27" t="n"/>
      <c r="D168" s="38" t="n"/>
      <c r="E168" s="38" t="n"/>
      <c r="F168" s="27" t="n"/>
      <c r="G168" s="27" t="n"/>
      <c r="H168" s="32" t="n"/>
      <c r="I168" s="32" t="n"/>
      <c r="J168" s="29" t="n"/>
      <c r="K168" s="32" t="n"/>
      <c r="L168" s="23">
        <f>IF(COUNTA(A168:K168)=0,"",IF(A168="","Falta ID",IF(COUNTIF($A$2:$A$201,A168)&gt;1,"ID duplicado",IF(B168="","Falta código",IF(COUNTIF('Voluntários'!$A$2:$A$101,B168)=0,"Código não cadastrado",IF(COUNTIF('Listas'!$A$2:$A$8,C168)=0,"Dia inválido",IF(OR(D168="",E168=""),"Falta horário",IF(E168&lt;=D168,"Horário inválido",IF(COUNTIF('Listas'!$B$2:$B$20,F168)=0,"Área inválida",IF(COUNTIF('Listas'!$C$2:$C$4,G168)=0,"Grau inválido",IF(H168="","Falta validade",IF(AND(I168&lt;&gt;"",I168&lt;H168),"Validade inválida",IF(K168="","Falta atualização",IF(K168&gt;'Consulta'!$B$7,"Atualização futura","OK"))))))))))))))</f>
        <v/>
      </c>
    </row>
    <row r="169">
      <c r="A169" s="27" t="n"/>
      <c r="B169" s="27" t="n"/>
      <c r="C169" s="27" t="n"/>
      <c r="D169" s="38" t="n"/>
      <c r="E169" s="38" t="n"/>
      <c r="F169" s="27" t="n"/>
      <c r="G169" s="27" t="n"/>
      <c r="H169" s="32" t="n"/>
      <c r="I169" s="32" t="n"/>
      <c r="J169" s="29" t="n"/>
      <c r="K169" s="32" t="n"/>
      <c r="L169" s="23">
        <f>IF(COUNTA(A169:K169)=0,"",IF(A169="","Falta ID",IF(COUNTIF($A$2:$A$201,A169)&gt;1,"ID duplicado",IF(B169="","Falta código",IF(COUNTIF('Voluntários'!$A$2:$A$101,B169)=0,"Código não cadastrado",IF(COUNTIF('Listas'!$A$2:$A$8,C169)=0,"Dia inválido",IF(OR(D169="",E169=""),"Falta horário",IF(E169&lt;=D169,"Horário inválido",IF(COUNTIF('Listas'!$B$2:$B$20,F169)=0,"Área inválida",IF(COUNTIF('Listas'!$C$2:$C$4,G169)=0,"Grau inválido",IF(H169="","Falta validade",IF(AND(I169&lt;&gt;"",I169&lt;H169),"Validade inválida",IF(K169="","Falta atualização",IF(K169&gt;'Consulta'!$B$7,"Atualização futura","OK"))))))))))))))</f>
        <v/>
      </c>
    </row>
    <row r="170">
      <c r="A170" s="27" t="n"/>
      <c r="B170" s="27" t="n"/>
      <c r="C170" s="27" t="n"/>
      <c r="D170" s="38" t="n"/>
      <c r="E170" s="38" t="n"/>
      <c r="F170" s="27" t="n"/>
      <c r="G170" s="27" t="n"/>
      <c r="H170" s="32" t="n"/>
      <c r="I170" s="32" t="n"/>
      <c r="J170" s="29" t="n"/>
      <c r="K170" s="32" t="n"/>
      <c r="L170" s="23">
        <f>IF(COUNTA(A170:K170)=0,"",IF(A170="","Falta ID",IF(COUNTIF($A$2:$A$201,A170)&gt;1,"ID duplicado",IF(B170="","Falta código",IF(COUNTIF('Voluntários'!$A$2:$A$101,B170)=0,"Código não cadastrado",IF(COUNTIF('Listas'!$A$2:$A$8,C170)=0,"Dia inválido",IF(OR(D170="",E170=""),"Falta horário",IF(E170&lt;=D170,"Horário inválido",IF(COUNTIF('Listas'!$B$2:$B$20,F170)=0,"Área inválida",IF(COUNTIF('Listas'!$C$2:$C$4,G170)=0,"Grau inválido",IF(H170="","Falta validade",IF(AND(I170&lt;&gt;"",I170&lt;H170),"Validade inválida",IF(K170="","Falta atualização",IF(K170&gt;'Consulta'!$B$7,"Atualização futura","OK"))))))))))))))</f>
        <v/>
      </c>
    </row>
    <row r="171">
      <c r="A171" s="27" t="n"/>
      <c r="B171" s="27" t="n"/>
      <c r="C171" s="27" t="n"/>
      <c r="D171" s="38" t="n"/>
      <c r="E171" s="38" t="n"/>
      <c r="F171" s="27" t="n"/>
      <c r="G171" s="27" t="n"/>
      <c r="H171" s="32" t="n"/>
      <c r="I171" s="32" t="n"/>
      <c r="J171" s="29" t="n"/>
      <c r="K171" s="32" t="n"/>
      <c r="L171" s="23">
        <f>IF(COUNTA(A171:K171)=0,"",IF(A171="","Falta ID",IF(COUNTIF($A$2:$A$201,A171)&gt;1,"ID duplicado",IF(B171="","Falta código",IF(COUNTIF('Voluntários'!$A$2:$A$101,B171)=0,"Código não cadastrado",IF(COUNTIF('Listas'!$A$2:$A$8,C171)=0,"Dia inválido",IF(OR(D171="",E171=""),"Falta horário",IF(E171&lt;=D171,"Horário inválido",IF(COUNTIF('Listas'!$B$2:$B$20,F171)=0,"Área inválida",IF(COUNTIF('Listas'!$C$2:$C$4,G171)=0,"Grau inválido",IF(H171="","Falta validade",IF(AND(I171&lt;&gt;"",I171&lt;H171),"Validade inválida",IF(K171="","Falta atualização",IF(K171&gt;'Consulta'!$B$7,"Atualização futura","OK"))))))))))))))</f>
        <v/>
      </c>
    </row>
    <row r="172">
      <c r="A172" s="27" t="n"/>
      <c r="B172" s="27" t="n"/>
      <c r="C172" s="27" t="n"/>
      <c r="D172" s="38" t="n"/>
      <c r="E172" s="38" t="n"/>
      <c r="F172" s="27" t="n"/>
      <c r="G172" s="27" t="n"/>
      <c r="H172" s="32" t="n"/>
      <c r="I172" s="32" t="n"/>
      <c r="J172" s="29" t="n"/>
      <c r="K172" s="32" t="n"/>
      <c r="L172" s="23">
        <f>IF(COUNTA(A172:K172)=0,"",IF(A172="","Falta ID",IF(COUNTIF($A$2:$A$201,A172)&gt;1,"ID duplicado",IF(B172="","Falta código",IF(COUNTIF('Voluntários'!$A$2:$A$101,B172)=0,"Código não cadastrado",IF(COUNTIF('Listas'!$A$2:$A$8,C172)=0,"Dia inválido",IF(OR(D172="",E172=""),"Falta horário",IF(E172&lt;=D172,"Horário inválido",IF(COUNTIF('Listas'!$B$2:$B$20,F172)=0,"Área inválida",IF(COUNTIF('Listas'!$C$2:$C$4,G172)=0,"Grau inválido",IF(H172="","Falta validade",IF(AND(I172&lt;&gt;"",I172&lt;H172),"Validade inválida",IF(K172="","Falta atualização",IF(K172&gt;'Consulta'!$B$7,"Atualização futura","OK"))))))))))))))</f>
        <v/>
      </c>
    </row>
    <row r="173">
      <c r="A173" s="27" t="n"/>
      <c r="B173" s="27" t="n"/>
      <c r="C173" s="27" t="n"/>
      <c r="D173" s="38" t="n"/>
      <c r="E173" s="38" t="n"/>
      <c r="F173" s="27" t="n"/>
      <c r="G173" s="27" t="n"/>
      <c r="H173" s="32" t="n"/>
      <c r="I173" s="32" t="n"/>
      <c r="J173" s="29" t="n"/>
      <c r="K173" s="32" t="n"/>
      <c r="L173" s="23">
        <f>IF(COUNTA(A173:K173)=0,"",IF(A173="","Falta ID",IF(COUNTIF($A$2:$A$201,A173)&gt;1,"ID duplicado",IF(B173="","Falta código",IF(COUNTIF('Voluntários'!$A$2:$A$101,B173)=0,"Código não cadastrado",IF(COUNTIF('Listas'!$A$2:$A$8,C173)=0,"Dia inválido",IF(OR(D173="",E173=""),"Falta horário",IF(E173&lt;=D173,"Horário inválido",IF(COUNTIF('Listas'!$B$2:$B$20,F173)=0,"Área inválida",IF(COUNTIF('Listas'!$C$2:$C$4,G173)=0,"Grau inválido",IF(H173="","Falta validade",IF(AND(I173&lt;&gt;"",I173&lt;H173),"Validade inválida",IF(K173="","Falta atualização",IF(K173&gt;'Consulta'!$B$7,"Atualização futura","OK"))))))))))))))</f>
        <v/>
      </c>
    </row>
    <row r="174">
      <c r="A174" s="27" t="n"/>
      <c r="B174" s="27" t="n"/>
      <c r="C174" s="27" t="n"/>
      <c r="D174" s="38" t="n"/>
      <c r="E174" s="38" t="n"/>
      <c r="F174" s="27" t="n"/>
      <c r="G174" s="27" t="n"/>
      <c r="H174" s="32" t="n"/>
      <c r="I174" s="32" t="n"/>
      <c r="J174" s="29" t="n"/>
      <c r="K174" s="32" t="n"/>
      <c r="L174" s="23">
        <f>IF(COUNTA(A174:K174)=0,"",IF(A174="","Falta ID",IF(COUNTIF($A$2:$A$201,A174)&gt;1,"ID duplicado",IF(B174="","Falta código",IF(COUNTIF('Voluntários'!$A$2:$A$101,B174)=0,"Código não cadastrado",IF(COUNTIF('Listas'!$A$2:$A$8,C174)=0,"Dia inválido",IF(OR(D174="",E174=""),"Falta horário",IF(E174&lt;=D174,"Horário inválido",IF(COUNTIF('Listas'!$B$2:$B$20,F174)=0,"Área inválida",IF(COUNTIF('Listas'!$C$2:$C$4,G174)=0,"Grau inválido",IF(H174="","Falta validade",IF(AND(I174&lt;&gt;"",I174&lt;H174),"Validade inválida",IF(K174="","Falta atualização",IF(K174&gt;'Consulta'!$B$7,"Atualização futura","OK"))))))))))))))</f>
        <v/>
      </c>
    </row>
    <row r="175">
      <c r="A175" s="27" t="n"/>
      <c r="B175" s="27" t="n"/>
      <c r="C175" s="27" t="n"/>
      <c r="D175" s="38" t="n"/>
      <c r="E175" s="38" t="n"/>
      <c r="F175" s="27" t="n"/>
      <c r="G175" s="27" t="n"/>
      <c r="H175" s="32" t="n"/>
      <c r="I175" s="32" t="n"/>
      <c r="J175" s="29" t="n"/>
      <c r="K175" s="32" t="n"/>
      <c r="L175" s="23">
        <f>IF(COUNTA(A175:K175)=0,"",IF(A175="","Falta ID",IF(COUNTIF($A$2:$A$201,A175)&gt;1,"ID duplicado",IF(B175="","Falta código",IF(COUNTIF('Voluntários'!$A$2:$A$101,B175)=0,"Código não cadastrado",IF(COUNTIF('Listas'!$A$2:$A$8,C175)=0,"Dia inválido",IF(OR(D175="",E175=""),"Falta horário",IF(E175&lt;=D175,"Horário inválido",IF(COUNTIF('Listas'!$B$2:$B$20,F175)=0,"Área inválida",IF(COUNTIF('Listas'!$C$2:$C$4,G175)=0,"Grau inválido",IF(H175="","Falta validade",IF(AND(I175&lt;&gt;"",I175&lt;H175),"Validade inválida",IF(K175="","Falta atualização",IF(K175&gt;'Consulta'!$B$7,"Atualização futura","OK"))))))))))))))</f>
        <v/>
      </c>
    </row>
    <row r="176">
      <c r="A176" s="27" t="n"/>
      <c r="B176" s="27" t="n"/>
      <c r="C176" s="27" t="n"/>
      <c r="D176" s="38" t="n"/>
      <c r="E176" s="38" t="n"/>
      <c r="F176" s="27" t="n"/>
      <c r="G176" s="27" t="n"/>
      <c r="H176" s="32" t="n"/>
      <c r="I176" s="32" t="n"/>
      <c r="J176" s="29" t="n"/>
      <c r="K176" s="32" t="n"/>
      <c r="L176" s="23">
        <f>IF(COUNTA(A176:K176)=0,"",IF(A176="","Falta ID",IF(COUNTIF($A$2:$A$201,A176)&gt;1,"ID duplicado",IF(B176="","Falta código",IF(COUNTIF('Voluntários'!$A$2:$A$101,B176)=0,"Código não cadastrado",IF(COUNTIF('Listas'!$A$2:$A$8,C176)=0,"Dia inválido",IF(OR(D176="",E176=""),"Falta horário",IF(E176&lt;=D176,"Horário inválido",IF(COUNTIF('Listas'!$B$2:$B$20,F176)=0,"Área inválida",IF(COUNTIF('Listas'!$C$2:$C$4,G176)=0,"Grau inválido",IF(H176="","Falta validade",IF(AND(I176&lt;&gt;"",I176&lt;H176),"Validade inválida",IF(K176="","Falta atualização",IF(K176&gt;'Consulta'!$B$7,"Atualização futura","OK"))))))))))))))</f>
        <v/>
      </c>
    </row>
    <row r="177">
      <c r="A177" s="27" t="n"/>
      <c r="B177" s="27" t="n"/>
      <c r="C177" s="27" t="n"/>
      <c r="D177" s="38" t="n"/>
      <c r="E177" s="38" t="n"/>
      <c r="F177" s="27" t="n"/>
      <c r="G177" s="27" t="n"/>
      <c r="H177" s="32" t="n"/>
      <c r="I177" s="32" t="n"/>
      <c r="J177" s="29" t="n"/>
      <c r="K177" s="32" t="n"/>
      <c r="L177" s="23">
        <f>IF(COUNTA(A177:K177)=0,"",IF(A177="","Falta ID",IF(COUNTIF($A$2:$A$201,A177)&gt;1,"ID duplicado",IF(B177="","Falta código",IF(COUNTIF('Voluntários'!$A$2:$A$101,B177)=0,"Código não cadastrado",IF(COUNTIF('Listas'!$A$2:$A$8,C177)=0,"Dia inválido",IF(OR(D177="",E177=""),"Falta horário",IF(E177&lt;=D177,"Horário inválido",IF(COUNTIF('Listas'!$B$2:$B$20,F177)=0,"Área inválida",IF(COUNTIF('Listas'!$C$2:$C$4,G177)=0,"Grau inválido",IF(H177="","Falta validade",IF(AND(I177&lt;&gt;"",I177&lt;H177),"Validade inválida",IF(K177="","Falta atualização",IF(K177&gt;'Consulta'!$B$7,"Atualização futura","OK"))))))))))))))</f>
        <v/>
      </c>
    </row>
    <row r="178">
      <c r="A178" s="27" t="n"/>
      <c r="B178" s="27" t="n"/>
      <c r="C178" s="27" t="n"/>
      <c r="D178" s="38" t="n"/>
      <c r="E178" s="38" t="n"/>
      <c r="F178" s="27" t="n"/>
      <c r="G178" s="27" t="n"/>
      <c r="H178" s="32" t="n"/>
      <c r="I178" s="32" t="n"/>
      <c r="J178" s="29" t="n"/>
      <c r="K178" s="32" t="n"/>
      <c r="L178" s="23">
        <f>IF(COUNTA(A178:K178)=0,"",IF(A178="","Falta ID",IF(COUNTIF($A$2:$A$201,A178)&gt;1,"ID duplicado",IF(B178="","Falta código",IF(COUNTIF('Voluntários'!$A$2:$A$101,B178)=0,"Código não cadastrado",IF(COUNTIF('Listas'!$A$2:$A$8,C178)=0,"Dia inválido",IF(OR(D178="",E178=""),"Falta horário",IF(E178&lt;=D178,"Horário inválido",IF(COUNTIF('Listas'!$B$2:$B$20,F178)=0,"Área inválida",IF(COUNTIF('Listas'!$C$2:$C$4,G178)=0,"Grau inválido",IF(H178="","Falta validade",IF(AND(I178&lt;&gt;"",I178&lt;H178),"Validade inválida",IF(K178="","Falta atualização",IF(K178&gt;'Consulta'!$B$7,"Atualização futura","OK"))))))))))))))</f>
        <v/>
      </c>
    </row>
    <row r="179">
      <c r="A179" s="27" t="n"/>
      <c r="B179" s="27" t="n"/>
      <c r="C179" s="27" t="n"/>
      <c r="D179" s="38" t="n"/>
      <c r="E179" s="38" t="n"/>
      <c r="F179" s="27" t="n"/>
      <c r="G179" s="27" t="n"/>
      <c r="H179" s="32" t="n"/>
      <c r="I179" s="32" t="n"/>
      <c r="J179" s="29" t="n"/>
      <c r="K179" s="32" t="n"/>
      <c r="L179" s="23">
        <f>IF(COUNTA(A179:K179)=0,"",IF(A179="","Falta ID",IF(COUNTIF($A$2:$A$201,A179)&gt;1,"ID duplicado",IF(B179="","Falta código",IF(COUNTIF('Voluntários'!$A$2:$A$101,B179)=0,"Código não cadastrado",IF(COUNTIF('Listas'!$A$2:$A$8,C179)=0,"Dia inválido",IF(OR(D179="",E179=""),"Falta horário",IF(E179&lt;=D179,"Horário inválido",IF(COUNTIF('Listas'!$B$2:$B$20,F179)=0,"Área inválida",IF(COUNTIF('Listas'!$C$2:$C$4,G179)=0,"Grau inválido",IF(H179="","Falta validade",IF(AND(I179&lt;&gt;"",I179&lt;H179),"Validade inválida",IF(K179="","Falta atualização",IF(K179&gt;'Consulta'!$B$7,"Atualização futura","OK"))))))))))))))</f>
        <v/>
      </c>
    </row>
    <row r="180">
      <c r="A180" s="27" t="n"/>
      <c r="B180" s="27" t="n"/>
      <c r="C180" s="27" t="n"/>
      <c r="D180" s="38" t="n"/>
      <c r="E180" s="38" t="n"/>
      <c r="F180" s="27" t="n"/>
      <c r="G180" s="27" t="n"/>
      <c r="H180" s="32" t="n"/>
      <c r="I180" s="32" t="n"/>
      <c r="J180" s="29" t="n"/>
      <c r="K180" s="32" t="n"/>
      <c r="L180" s="23">
        <f>IF(COUNTA(A180:K180)=0,"",IF(A180="","Falta ID",IF(COUNTIF($A$2:$A$201,A180)&gt;1,"ID duplicado",IF(B180="","Falta código",IF(COUNTIF('Voluntários'!$A$2:$A$101,B180)=0,"Código não cadastrado",IF(COUNTIF('Listas'!$A$2:$A$8,C180)=0,"Dia inválido",IF(OR(D180="",E180=""),"Falta horário",IF(E180&lt;=D180,"Horário inválido",IF(COUNTIF('Listas'!$B$2:$B$20,F180)=0,"Área inválida",IF(COUNTIF('Listas'!$C$2:$C$4,G180)=0,"Grau inválido",IF(H180="","Falta validade",IF(AND(I180&lt;&gt;"",I180&lt;H180),"Validade inválida",IF(K180="","Falta atualização",IF(K180&gt;'Consulta'!$B$7,"Atualização futura","OK"))))))))))))))</f>
        <v/>
      </c>
    </row>
    <row r="181">
      <c r="A181" s="27" t="n"/>
      <c r="B181" s="27" t="n"/>
      <c r="C181" s="27" t="n"/>
      <c r="D181" s="38" t="n"/>
      <c r="E181" s="38" t="n"/>
      <c r="F181" s="27" t="n"/>
      <c r="G181" s="27" t="n"/>
      <c r="H181" s="32" t="n"/>
      <c r="I181" s="32" t="n"/>
      <c r="J181" s="29" t="n"/>
      <c r="K181" s="32" t="n"/>
      <c r="L181" s="23">
        <f>IF(COUNTA(A181:K181)=0,"",IF(A181="","Falta ID",IF(COUNTIF($A$2:$A$201,A181)&gt;1,"ID duplicado",IF(B181="","Falta código",IF(COUNTIF('Voluntários'!$A$2:$A$101,B181)=0,"Código não cadastrado",IF(COUNTIF('Listas'!$A$2:$A$8,C181)=0,"Dia inválido",IF(OR(D181="",E181=""),"Falta horário",IF(E181&lt;=D181,"Horário inválido",IF(COUNTIF('Listas'!$B$2:$B$20,F181)=0,"Área inválida",IF(COUNTIF('Listas'!$C$2:$C$4,G181)=0,"Grau inválido",IF(H181="","Falta validade",IF(AND(I181&lt;&gt;"",I181&lt;H181),"Validade inválida",IF(K181="","Falta atualização",IF(K181&gt;'Consulta'!$B$7,"Atualização futura","OK"))))))))))))))</f>
        <v/>
      </c>
    </row>
    <row r="182">
      <c r="A182" s="27" t="n"/>
      <c r="B182" s="27" t="n"/>
      <c r="C182" s="27" t="n"/>
      <c r="D182" s="38" t="n"/>
      <c r="E182" s="38" t="n"/>
      <c r="F182" s="27" t="n"/>
      <c r="G182" s="27" t="n"/>
      <c r="H182" s="32" t="n"/>
      <c r="I182" s="32" t="n"/>
      <c r="J182" s="29" t="n"/>
      <c r="K182" s="32" t="n"/>
      <c r="L182" s="23">
        <f>IF(COUNTA(A182:K182)=0,"",IF(A182="","Falta ID",IF(COUNTIF($A$2:$A$201,A182)&gt;1,"ID duplicado",IF(B182="","Falta código",IF(COUNTIF('Voluntários'!$A$2:$A$101,B182)=0,"Código não cadastrado",IF(COUNTIF('Listas'!$A$2:$A$8,C182)=0,"Dia inválido",IF(OR(D182="",E182=""),"Falta horário",IF(E182&lt;=D182,"Horário inválido",IF(COUNTIF('Listas'!$B$2:$B$20,F182)=0,"Área inválida",IF(COUNTIF('Listas'!$C$2:$C$4,G182)=0,"Grau inválido",IF(H182="","Falta validade",IF(AND(I182&lt;&gt;"",I182&lt;H182),"Validade inválida",IF(K182="","Falta atualização",IF(K182&gt;'Consulta'!$B$7,"Atualização futura","OK"))))))))))))))</f>
        <v/>
      </c>
    </row>
    <row r="183">
      <c r="A183" s="27" t="n"/>
      <c r="B183" s="27" t="n"/>
      <c r="C183" s="27" t="n"/>
      <c r="D183" s="38" t="n"/>
      <c r="E183" s="38" t="n"/>
      <c r="F183" s="27" t="n"/>
      <c r="G183" s="27" t="n"/>
      <c r="H183" s="32" t="n"/>
      <c r="I183" s="32" t="n"/>
      <c r="J183" s="29" t="n"/>
      <c r="K183" s="32" t="n"/>
      <c r="L183" s="23">
        <f>IF(COUNTA(A183:K183)=0,"",IF(A183="","Falta ID",IF(COUNTIF($A$2:$A$201,A183)&gt;1,"ID duplicado",IF(B183="","Falta código",IF(COUNTIF('Voluntários'!$A$2:$A$101,B183)=0,"Código não cadastrado",IF(COUNTIF('Listas'!$A$2:$A$8,C183)=0,"Dia inválido",IF(OR(D183="",E183=""),"Falta horário",IF(E183&lt;=D183,"Horário inválido",IF(COUNTIF('Listas'!$B$2:$B$20,F183)=0,"Área inválida",IF(COUNTIF('Listas'!$C$2:$C$4,G183)=0,"Grau inválido",IF(H183="","Falta validade",IF(AND(I183&lt;&gt;"",I183&lt;H183),"Validade inválida",IF(K183="","Falta atualização",IF(K183&gt;'Consulta'!$B$7,"Atualização futura","OK"))))))))))))))</f>
        <v/>
      </c>
    </row>
    <row r="184">
      <c r="A184" s="27" t="n"/>
      <c r="B184" s="27" t="n"/>
      <c r="C184" s="27" t="n"/>
      <c r="D184" s="38" t="n"/>
      <c r="E184" s="38" t="n"/>
      <c r="F184" s="27" t="n"/>
      <c r="G184" s="27" t="n"/>
      <c r="H184" s="32" t="n"/>
      <c r="I184" s="32" t="n"/>
      <c r="J184" s="29" t="n"/>
      <c r="K184" s="32" t="n"/>
      <c r="L184" s="23">
        <f>IF(COUNTA(A184:K184)=0,"",IF(A184="","Falta ID",IF(COUNTIF($A$2:$A$201,A184)&gt;1,"ID duplicado",IF(B184="","Falta código",IF(COUNTIF('Voluntários'!$A$2:$A$101,B184)=0,"Código não cadastrado",IF(COUNTIF('Listas'!$A$2:$A$8,C184)=0,"Dia inválido",IF(OR(D184="",E184=""),"Falta horário",IF(E184&lt;=D184,"Horário inválido",IF(COUNTIF('Listas'!$B$2:$B$20,F184)=0,"Área inválida",IF(COUNTIF('Listas'!$C$2:$C$4,G184)=0,"Grau inválido",IF(H184="","Falta validade",IF(AND(I184&lt;&gt;"",I184&lt;H184),"Validade inválida",IF(K184="","Falta atualização",IF(K184&gt;'Consulta'!$B$7,"Atualização futura","OK"))))))))))))))</f>
        <v/>
      </c>
    </row>
    <row r="185">
      <c r="A185" s="27" t="n"/>
      <c r="B185" s="27" t="n"/>
      <c r="C185" s="27" t="n"/>
      <c r="D185" s="38" t="n"/>
      <c r="E185" s="38" t="n"/>
      <c r="F185" s="27" t="n"/>
      <c r="G185" s="27" t="n"/>
      <c r="H185" s="32" t="n"/>
      <c r="I185" s="32" t="n"/>
      <c r="J185" s="29" t="n"/>
      <c r="K185" s="32" t="n"/>
      <c r="L185" s="23">
        <f>IF(COUNTA(A185:K185)=0,"",IF(A185="","Falta ID",IF(COUNTIF($A$2:$A$201,A185)&gt;1,"ID duplicado",IF(B185="","Falta código",IF(COUNTIF('Voluntários'!$A$2:$A$101,B185)=0,"Código não cadastrado",IF(COUNTIF('Listas'!$A$2:$A$8,C185)=0,"Dia inválido",IF(OR(D185="",E185=""),"Falta horário",IF(E185&lt;=D185,"Horário inválido",IF(COUNTIF('Listas'!$B$2:$B$20,F185)=0,"Área inválida",IF(COUNTIF('Listas'!$C$2:$C$4,G185)=0,"Grau inválido",IF(H185="","Falta validade",IF(AND(I185&lt;&gt;"",I185&lt;H185),"Validade inválida",IF(K185="","Falta atualização",IF(K185&gt;'Consulta'!$B$7,"Atualização futura","OK"))))))))))))))</f>
        <v/>
      </c>
    </row>
    <row r="186">
      <c r="A186" s="27" t="n"/>
      <c r="B186" s="27" t="n"/>
      <c r="C186" s="27" t="n"/>
      <c r="D186" s="38" t="n"/>
      <c r="E186" s="38" t="n"/>
      <c r="F186" s="27" t="n"/>
      <c r="G186" s="27" t="n"/>
      <c r="H186" s="32" t="n"/>
      <c r="I186" s="32" t="n"/>
      <c r="J186" s="29" t="n"/>
      <c r="K186" s="32" t="n"/>
      <c r="L186" s="23">
        <f>IF(COUNTA(A186:K186)=0,"",IF(A186="","Falta ID",IF(COUNTIF($A$2:$A$201,A186)&gt;1,"ID duplicado",IF(B186="","Falta código",IF(COUNTIF('Voluntários'!$A$2:$A$101,B186)=0,"Código não cadastrado",IF(COUNTIF('Listas'!$A$2:$A$8,C186)=0,"Dia inválido",IF(OR(D186="",E186=""),"Falta horário",IF(E186&lt;=D186,"Horário inválido",IF(COUNTIF('Listas'!$B$2:$B$20,F186)=0,"Área inválida",IF(COUNTIF('Listas'!$C$2:$C$4,G186)=0,"Grau inválido",IF(H186="","Falta validade",IF(AND(I186&lt;&gt;"",I186&lt;H186),"Validade inválida",IF(K186="","Falta atualização",IF(K186&gt;'Consulta'!$B$7,"Atualização futura","OK"))))))))))))))</f>
        <v/>
      </c>
    </row>
    <row r="187">
      <c r="A187" s="27" t="n"/>
      <c r="B187" s="27" t="n"/>
      <c r="C187" s="27" t="n"/>
      <c r="D187" s="38" t="n"/>
      <c r="E187" s="38" t="n"/>
      <c r="F187" s="27" t="n"/>
      <c r="G187" s="27" t="n"/>
      <c r="H187" s="32" t="n"/>
      <c r="I187" s="32" t="n"/>
      <c r="J187" s="29" t="n"/>
      <c r="K187" s="32" t="n"/>
      <c r="L187" s="23">
        <f>IF(COUNTA(A187:K187)=0,"",IF(A187="","Falta ID",IF(COUNTIF($A$2:$A$201,A187)&gt;1,"ID duplicado",IF(B187="","Falta código",IF(COUNTIF('Voluntários'!$A$2:$A$101,B187)=0,"Código não cadastrado",IF(COUNTIF('Listas'!$A$2:$A$8,C187)=0,"Dia inválido",IF(OR(D187="",E187=""),"Falta horário",IF(E187&lt;=D187,"Horário inválido",IF(COUNTIF('Listas'!$B$2:$B$20,F187)=0,"Área inválida",IF(COUNTIF('Listas'!$C$2:$C$4,G187)=0,"Grau inválido",IF(H187="","Falta validade",IF(AND(I187&lt;&gt;"",I187&lt;H187),"Validade inválida",IF(K187="","Falta atualização",IF(K187&gt;'Consulta'!$B$7,"Atualização futura","OK"))))))))))))))</f>
        <v/>
      </c>
    </row>
    <row r="188">
      <c r="A188" s="27" t="n"/>
      <c r="B188" s="27" t="n"/>
      <c r="C188" s="27" t="n"/>
      <c r="D188" s="38" t="n"/>
      <c r="E188" s="38" t="n"/>
      <c r="F188" s="27" t="n"/>
      <c r="G188" s="27" t="n"/>
      <c r="H188" s="32" t="n"/>
      <c r="I188" s="32" t="n"/>
      <c r="J188" s="29" t="n"/>
      <c r="K188" s="32" t="n"/>
      <c r="L188" s="23">
        <f>IF(COUNTA(A188:K188)=0,"",IF(A188="","Falta ID",IF(COUNTIF($A$2:$A$201,A188)&gt;1,"ID duplicado",IF(B188="","Falta código",IF(COUNTIF('Voluntários'!$A$2:$A$101,B188)=0,"Código não cadastrado",IF(COUNTIF('Listas'!$A$2:$A$8,C188)=0,"Dia inválido",IF(OR(D188="",E188=""),"Falta horário",IF(E188&lt;=D188,"Horário inválido",IF(COUNTIF('Listas'!$B$2:$B$20,F188)=0,"Área inválida",IF(COUNTIF('Listas'!$C$2:$C$4,G188)=0,"Grau inválido",IF(H188="","Falta validade",IF(AND(I188&lt;&gt;"",I188&lt;H188),"Validade inválida",IF(K188="","Falta atualização",IF(K188&gt;'Consulta'!$B$7,"Atualização futura","OK"))))))))))))))</f>
        <v/>
      </c>
    </row>
    <row r="189">
      <c r="A189" s="27" t="n"/>
      <c r="B189" s="27" t="n"/>
      <c r="C189" s="27" t="n"/>
      <c r="D189" s="38" t="n"/>
      <c r="E189" s="38" t="n"/>
      <c r="F189" s="27" t="n"/>
      <c r="G189" s="27" t="n"/>
      <c r="H189" s="32" t="n"/>
      <c r="I189" s="32" t="n"/>
      <c r="J189" s="29" t="n"/>
      <c r="K189" s="32" t="n"/>
      <c r="L189" s="23">
        <f>IF(COUNTA(A189:K189)=0,"",IF(A189="","Falta ID",IF(COUNTIF($A$2:$A$201,A189)&gt;1,"ID duplicado",IF(B189="","Falta código",IF(COUNTIF('Voluntários'!$A$2:$A$101,B189)=0,"Código não cadastrado",IF(COUNTIF('Listas'!$A$2:$A$8,C189)=0,"Dia inválido",IF(OR(D189="",E189=""),"Falta horário",IF(E189&lt;=D189,"Horário inválido",IF(COUNTIF('Listas'!$B$2:$B$20,F189)=0,"Área inválida",IF(COUNTIF('Listas'!$C$2:$C$4,G189)=0,"Grau inválido",IF(H189="","Falta validade",IF(AND(I189&lt;&gt;"",I189&lt;H189),"Validade inválida",IF(K189="","Falta atualização",IF(K189&gt;'Consulta'!$B$7,"Atualização futura","OK"))))))))))))))</f>
        <v/>
      </c>
    </row>
    <row r="190">
      <c r="A190" s="27" t="n"/>
      <c r="B190" s="27" t="n"/>
      <c r="C190" s="27" t="n"/>
      <c r="D190" s="38" t="n"/>
      <c r="E190" s="38" t="n"/>
      <c r="F190" s="27" t="n"/>
      <c r="G190" s="27" t="n"/>
      <c r="H190" s="32" t="n"/>
      <c r="I190" s="32" t="n"/>
      <c r="J190" s="29" t="n"/>
      <c r="K190" s="32" t="n"/>
      <c r="L190" s="23">
        <f>IF(COUNTA(A190:K190)=0,"",IF(A190="","Falta ID",IF(COUNTIF($A$2:$A$201,A190)&gt;1,"ID duplicado",IF(B190="","Falta código",IF(COUNTIF('Voluntários'!$A$2:$A$101,B190)=0,"Código não cadastrado",IF(COUNTIF('Listas'!$A$2:$A$8,C190)=0,"Dia inválido",IF(OR(D190="",E190=""),"Falta horário",IF(E190&lt;=D190,"Horário inválido",IF(COUNTIF('Listas'!$B$2:$B$20,F190)=0,"Área inválida",IF(COUNTIF('Listas'!$C$2:$C$4,G190)=0,"Grau inválido",IF(H190="","Falta validade",IF(AND(I190&lt;&gt;"",I190&lt;H190),"Validade inválida",IF(K190="","Falta atualização",IF(K190&gt;'Consulta'!$B$7,"Atualização futura","OK"))))))))))))))</f>
        <v/>
      </c>
    </row>
    <row r="191">
      <c r="A191" s="27" t="n"/>
      <c r="B191" s="27" t="n"/>
      <c r="C191" s="27" t="n"/>
      <c r="D191" s="38" t="n"/>
      <c r="E191" s="38" t="n"/>
      <c r="F191" s="27" t="n"/>
      <c r="G191" s="27" t="n"/>
      <c r="H191" s="32" t="n"/>
      <c r="I191" s="32" t="n"/>
      <c r="J191" s="29" t="n"/>
      <c r="K191" s="32" t="n"/>
      <c r="L191" s="23">
        <f>IF(COUNTA(A191:K191)=0,"",IF(A191="","Falta ID",IF(COUNTIF($A$2:$A$201,A191)&gt;1,"ID duplicado",IF(B191="","Falta código",IF(COUNTIF('Voluntários'!$A$2:$A$101,B191)=0,"Código não cadastrado",IF(COUNTIF('Listas'!$A$2:$A$8,C191)=0,"Dia inválido",IF(OR(D191="",E191=""),"Falta horário",IF(E191&lt;=D191,"Horário inválido",IF(COUNTIF('Listas'!$B$2:$B$20,F191)=0,"Área inválida",IF(COUNTIF('Listas'!$C$2:$C$4,G191)=0,"Grau inválido",IF(H191="","Falta validade",IF(AND(I191&lt;&gt;"",I191&lt;H191),"Validade inválida",IF(K191="","Falta atualização",IF(K191&gt;'Consulta'!$B$7,"Atualização futura","OK"))))))))))))))</f>
        <v/>
      </c>
    </row>
    <row r="192">
      <c r="A192" s="27" t="n"/>
      <c r="B192" s="27" t="n"/>
      <c r="C192" s="27" t="n"/>
      <c r="D192" s="38" t="n"/>
      <c r="E192" s="38" t="n"/>
      <c r="F192" s="27" t="n"/>
      <c r="G192" s="27" t="n"/>
      <c r="H192" s="32" t="n"/>
      <c r="I192" s="32" t="n"/>
      <c r="J192" s="29" t="n"/>
      <c r="K192" s="32" t="n"/>
      <c r="L192" s="23">
        <f>IF(COUNTA(A192:K192)=0,"",IF(A192="","Falta ID",IF(COUNTIF($A$2:$A$201,A192)&gt;1,"ID duplicado",IF(B192="","Falta código",IF(COUNTIF('Voluntários'!$A$2:$A$101,B192)=0,"Código não cadastrado",IF(COUNTIF('Listas'!$A$2:$A$8,C192)=0,"Dia inválido",IF(OR(D192="",E192=""),"Falta horário",IF(E192&lt;=D192,"Horário inválido",IF(COUNTIF('Listas'!$B$2:$B$20,F192)=0,"Área inválida",IF(COUNTIF('Listas'!$C$2:$C$4,G192)=0,"Grau inválido",IF(H192="","Falta validade",IF(AND(I192&lt;&gt;"",I192&lt;H192),"Validade inválida",IF(K192="","Falta atualização",IF(K192&gt;'Consulta'!$B$7,"Atualização futura","OK"))))))))))))))</f>
        <v/>
      </c>
    </row>
    <row r="193">
      <c r="A193" s="27" t="n"/>
      <c r="B193" s="27" t="n"/>
      <c r="C193" s="27" t="n"/>
      <c r="D193" s="38" t="n"/>
      <c r="E193" s="38" t="n"/>
      <c r="F193" s="27" t="n"/>
      <c r="G193" s="27" t="n"/>
      <c r="H193" s="32" t="n"/>
      <c r="I193" s="32" t="n"/>
      <c r="J193" s="29" t="n"/>
      <c r="K193" s="32" t="n"/>
      <c r="L193" s="23">
        <f>IF(COUNTA(A193:K193)=0,"",IF(A193="","Falta ID",IF(COUNTIF($A$2:$A$201,A193)&gt;1,"ID duplicado",IF(B193="","Falta código",IF(COUNTIF('Voluntários'!$A$2:$A$101,B193)=0,"Código não cadastrado",IF(COUNTIF('Listas'!$A$2:$A$8,C193)=0,"Dia inválido",IF(OR(D193="",E193=""),"Falta horário",IF(E193&lt;=D193,"Horário inválido",IF(COUNTIF('Listas'!$B$2:$B$20,F193)=0,"Área inválida",IF(COUNTIF('Listas'!$C$2:$C$4,G193)=0,"Grau inválido",IF(H193="","Falta validade",IF(AND(I193&lt;&gt;"",I193&lt;H193),"Validade inválida",IF(K193="","Falta atualização",IF(K193&gt;'Consulta'!$B$7,"Atualização futura","OK"))))))))))))))</f>
        <v/>
      </c>
    </row>
    <row r="194">
      <c r="A194" s="27" t="n"/>
      <c r="B194" s="27" t="n"/>
      <c r="C194" s="27" t="n"/>
      <c r="D194" s="38" t="n"/>
      <c r="E194" s="38" t="n"/>
      <c r="F194" s="27" t="n"/>
      <c r="G194" s="27" t="n"/>
      <c r="H194" s="32" t="n"/>
      <c r="I194" s="32" t="n"/>
      <c r="J194" s="29" t="n"/>
      <c r="K194" s="32" t="n"/>
      <c r="L194" s="23">
        <f>IF(COUNTA(A194:K194)=0,"",IF(A194="","Falta ID",IF(COUNTIF($A$2:$A$201,A194)&gt;1,"ID duplicado",IF(B194="","Falta código",IF(COUNTIF('Voluntários'!$A$2:$A$101,B194)=0,"Código não cadastrado",IF(COUNTIF('Listas'!$A$2:$A$8,C194)=0,"Dia inválido",IF(OR(D194="",E194=""),"Falta horário",IF(E194&lt;=D194,"Horário inválido",IF(COUNTIF('Listas'!$B$2:$B$20,F194)=0,"Área inválida",IF(COUNTIF('Listas'!$C$2:$C$4,G194)=0,"Grau inválido",IF(H194="","Falta validade",IF(AND(I194&lt;&gt;"",I194&lt;H194),"Validade inválida",IF(K194="","Falta atualização",IF(K194&gt;'Consulta'!$B$7,"Atualização futura","OK"))))))))))))))</f>
        <v/>
      </c>
    </row>
    <row r="195">
      <c r="A195" s="27" t="n"/>
      <c r="B195" s="27" t="n"/>
      <c r="C195" s="27" t="n"/>
      <c r="D195" s="38" t="n"/>
      <c r="E195" s="38" t="n"/>
      <c r="F195" s="27" t="n"/>
      <c r="G195" s="27" t="n"/>
      <c r="H195" s="32" t="n"/>
      <c r="I195" s="32" t="n"/>
      <c r="J195" s="29" t="n"/>
      <c r="K195" s="32" t="n"/>
      <c r="L195" s="23">
        <f>IF(COUNTA(A195:K195)=0,"",IF(A195="","Falta ID",IF(COUNTIF($A$2:$A$201,A195)&gt;1,"ID duplicado",IF(B195="","Falta código",IF(COUNTIF('Voluntários'!$A$2:$A$101,B195)=0,"Código não cadastrado",IF(COUNTIF('Listas'!$A$2:$A$8,C195)=0,"Dia inválido",IF(OR(D195="",E195=""),"Falta horário",IF(E195&lt;=D195,"Horário inválido",IF(COUNTIF('Listas'!$B$2:$B$20,F195)=0,"Área inválida",IF(COUNTIF('Listas'!$C$2:$C$4,G195)=0,"Grau inválido",IF(H195="","Falta validade",IF(AND(I195&lt;&gt;"",I195&lt;H195),"Validade inválida",IF(K195="","Falta atualização",IF(K195&gt;'Consulta'!$B$7,"Atualização futura","OK"))))))))))))))</f>
        <v/>
      </c>
    </row>
    <row r="196">
      <c r="A196" s="27" t="n"/>
      <c r="B196" s="27" t="n"/>
      <c r="C196" s="27" t="n"/>
      <c r="D196" s="38" t="n"/>
      <c r="E196" s="38" t="n"/>
      <c r="F196" s="27" t="n"/>
      <c r="G196" s="27" t="n"/>
      <c r="H196" s="32" t="n"/>
      <c r="I196" s="32" t="n"/>
      <c r="J196" s="29" t="n"/>
      <c r="K196" s="32" t="n"/>
      <c r="L196" s="23">
        <f>IF(COUNTA(A196:K196)=0,"",IF(A196="","Falta ID",IF(COUNTIF($A$2:$A$201,A196)&gt;1,"ID duplicado",IF(B196="","Falta código",IF(COUNTIF('Voluntários'!$A$2:$A$101,B196)=0,"Código não cadastrado",IF(COUNTIF('Listas'!$A$2:$A$8,C196)=0,"Dia inválido",IF(OR(D196="",E196=""),"Falta horário",IF(E196&lt;=D196,"Horário inválido",IF(COUNTIF('Listas'!$B$2:$B$20,F196)=0,"Área inválida",IF(COUNTIF('Listas'!$C$2:$C$4,G196)=0,"Grau inválido",IF(H196="","Falta validade",IF(AND(I196&lt;&gt;"",I196&lt;H196),"Validade inválida",IF(K196="","Falta atualização",IF(K196&gt;'Consulta'!$B$7,"Atualização futura","OK"))))))))))))))</f>
        <v/>
      </c>
    </row>
    <row r="197">
      <c r="A197" s="27" t="n"/>
      <c r="B197" s="27" t="n"/>
      <c r="C197" s="27" t="n"/>
      <c r="D197" s="38" t="n"/>
      <c r="E197" s="38" t="n"/>
      <c r="F197" s="27" t="n"/>
      <c r="G197" s="27" t="n"/>
      <c r="H197" s="32" t="n"/>
      <c r="I197" s="32" t="n"/>
      <c r="J197" s="29" t="n"/>
      <c r="K197" s="32" t="n"/>
      <c r="L197" s="23">
        <f>IF(COUNTA(A197:K197)=0,"",IF(A197="","Falta ID",IF(COUNTIF($A$2:$A$201,A197)&gt;1,"ID duplicado",IF(B197="","Falta código",IF(COUNTIF('Voluntários'!$A$2:$A$101,B197)=0,"Código não cadastrado",IF(COUNTIF('Listas'!$A$2:$A$8,C197)=0,"Dia inválido",IF(OR(D197="",E197=""),"Falta horário",IF(E197&lt;=D197,"Horário inválido",IF(COUNTIF('Listas'!$B$2:$B$20,F197)=0,"Área inválida",IF(COUNTIF('Listas'!$C$2:$C$4,G197)=0,"Grau inválido",IF(H197="","Falta validade",IF(AND(I197&lt;&gt;"",I197&lt;H197),"Validade inválida",IF(K197="","Falta atualização",IF(K197&gt;'Consulta'!$B$7,"Atualização futura","OK"))))))))))))))</f>
        <v/>
      </c>
    </row>
    <row r="198">
      <c r="A198" s="27" t="n"/>
      <c r="B198" s="27" t="n"/>
      <c r="C198" s="27" t="n"/>
      <c r="D198" s="38" t="n"/>
      <c r="E198" s="38" t="n"/>
      <c r="F198" s="27" t="n"/>
      <c r="G198" s="27" t="n"/>
      <c r="H198" s="32" t="n"/>
      <c r="I198" s="32" t="n"/>
      <c r="J198" s="29" t="n"/>
      <c r="K198" s="32" t="n"/>
      <c r="L198" s="23">
        <f>IF(COUNTA(A198:K198)=0,"",IF(A198="","Falta ID",IF(COUNTIF($A$2:$A$201,A198)&gt;1,"ID duplicado",IF(B198="","Falta código",IF(COUNTIF('Voluntários'!$A$2:$A$101,B198)=0,"Código não cadastrado",IF(COUNTIF('Listas'!$A$2:$A$8,C198)=0,"Dia inválido",IF(OR(D198="",E198=""),"Falta horário",IF(E198&lt;=D198,"Horário inválido",IF(COUNTIF('Listas'!$B$2:$B$20,F198)=0,"Área inválida",IF(COUNTIF('Listas'!$C$2:$C$4,G198)=0,"Grau inválido",IF(H198="","Falta validade",IF(AND(I198&lt;&gt;"",I198&lt;H198),"Validade inválida",IF(K198="","Falta atualização",IF(K198&gt;'Consulta'!$B$7,"Atualização futura","OK"))))))))))))))</f>
        <v/>
      </c>
    </row>
    <row r="199">
      <c r="A199" s="27" t="n"/>
      <c r="B199" s="27" t="n"/>
      <c r="C199" s="27" t="n"/>
      <c r="D199" s="38" t="n"/>
      <c r="E199" s="38" t="n"/>
      <c r="F199" s="27" t="n"/>
      <c r="G199" s="27" t="n"/>
      <c r="H199" s="32" t="n"/>
      <c r="I199" s="32" t="n"/>
      <c r="J199" s="29" t="n"/>
      <c r="K199" s="32" t="n"/>
      <c r="L199" s="23">
        <f>IF(COUNTA(A199:K199)=0,"",IF(A199="","Falta ID",IF(COUNTIF($A$2:$A$201,A199)&gt;1,"ID duplicado",IF(B199="","Falta código",IF(COUNTIF('Voluntários'!$A$2:$A$101,B199)=0,"Código não cadastrado",IF(COUNTIF('Listas'!$A$2:$A$8,C199)=0,"Dia inválido",IF(OR(D199="",E199=""),"Falta horário",IF(E199&lt;=D199,"Horário inválido",IF(COUNTIF('Listas'!$B$2:$B$20,F199)=0,"Área inválida",IF(COUNTIF('Listas'!$C$2:$C$4,G199)=0,"Grau inválido",IF(H199="","Falta validade",IF(AND(I199&lt;&gt;"",I199&lt;H199),"Validade inválida",IF(K199="","Falta atualização",IF(K199&gt;'Consulta'!$B$7,"Atualização futura","OK"))))))))))))))</f>
        <v/>
      </c>
    </row>
    <row r="200">
      <c r="A200" s="27" t="n"/>
      <c r="B200" s="27" t="n"/>
      <c r="C200" s="27" t="n"/>
      <c r="D200" s="38" t="n"/>
      <c r="E200" s="38" t="n"/>
      <c r="F200" s="27" t="n"/>
      <c r="G200" s="27" t="n"/>
      <c r="H200" s="32" t="n"/>
      <c r="I200" s="32" t="n"/>
      <c r="J200" s="29" t="n"/>
      <c r="K200" s="32" t="n"/>
      <c r="L200" s="23">
        <f>IF(COUNTA(A200:K200)=0,"",IF(A200="","Falta ID",IF(COUNTIF($A$2:$A$201,A200)&gt;1,"ID duplicado",IF(B200="","Falta código",IF(COUNTIF('Voluntários'!$A$2:$A$101,B200)=0,"Código não cadastrado",IF(COUNTIF('Listas'!$A$2:$A$8,C200)=0,"Dia inválido",IF(OR(D200="",E200=""),"Falta horário",IF(E200&lt;=D200,"Horário inválido",IF(COUNTIF('Listas'!$B$2:$B$20,F200)=0,"Área inválida",IF(COUNTIF('Listas'!$C$2:$C$4,G200)=0,"Grau inválido",IF(H200="","Falta validade",IF(AND(I200&lt;&gt;"",I200&lt;H200),"Validade inválida",IF(K200="","Falta atualização",IF(K200&gt;'Consulta'!$B$7,"Atualização futura","OK"))))))))))))))</f>
        <v/>
      </c>
    </row>
    <row r="201">
      <c r="A201" s="27" t="n"/>
      <c r="B201" s="27" t="n"/>
      <c r="C201" s="27" t="n"/>
      <c r="D201" s="38" t="n"/>
      <c r="E201" s="38" t="n"/>
      <c r="F201" s="27" t="n"/>
      <c r="G201" s="27" t="n"/>
      <c r="H201" s="32" t="n"/>
      <c r="I201" s="32" t="n"/>
      <c r="J201" s="29" t="n"/>
      <c r="K201" s="32" t="n"/>
      <c r="L201" s="23">
        <f>IF(COUNTA(A201:K201)=0,"",IF(A201="","Falta ID",IF(COUNTIF($A$2:$A$201,A201)&gt;1,"ID duplicado",IF(B201="","Falta código",IF(COUNTIF('Voluntários'!$A$2:$A$101,B201)=0,"Código não cadastrado",IF(COUNTIF('Listas'!$A$2:$A$8,C201)=0,"Dia inválido",IF(OR(D201="",E201=""),"Falta horário",IF(E201&lt;=D201,"Horário inválido",IF(COUNTIF('Listas'!$B$2:$B$20,F201)=0,"Área inválida",IF(COUNTIF('Listas'!$C$2:$C$4,G201)=0,"Grau inválido",IF(H201="","Falta validade",IF(AND(I201&lt;&gt;"",I201&lt;H201),"Validade inválida",IF(K201="","Falta atualização",IF(K201&gt;'Consulta'!$B$7,"Atualização futura","OK"))))))))))))))</f>
        <v/>
      </c>
    </row>
  </sheetData>
  <conditionalFormatting sqref="L2:L201">
    <cfRule type="expression" priority="1" dxfId="2">
      <formula>AND($L2&lt;&gt;"",$L2&lt;&gt;"OK")</formula>
    </cfRule>
  </conditionalFormatting>
  <conditionalFormatting sqref="G2:G201">
    <cfRule type="expression" priority="2" dxfId="1">
      <formula>$G2="Talvez"</formula>
    </cfRule>
    <cfRule type="expression" priority="3" dxfId="3">
      <formula>$G2="Indisponível"</formula>
    </cfRule>
  </conditionalFormatting>
  <conditionalFormatting sqref="K2:K201">
    <cfRule type="expression" priority="4" dxfId="1">
      <formula>AND($K2&lt;&gt;"",'Consulta'!$B$7&lt;&gt;"",'Consulta'!$B$8&lt;&gt;"",'Consulta'!$B$7-$K2&gt;'Consulta'!$B$8)</formula>
    </cfRule>
  </conditionalFormatting>
  <conditionalFormatting sqref="I2:I201">
    <cfRule type="expression" priority="5" dxfId="4">
      <formula>AND($I2&lt;&gt;"",'Consulta'!$B$7&lt;&gt;"",$I2&lt;'Consulta'!$B$7)</formula>
    </cfRule>
  </conditionalFormatting>
  <dataValidations count="8">
    <dataValidation sqref="A2:A201" showDropDown="0" showInputMessage="1" showErrorMessage="1" allowBlank="0" errorTitle="ID repetido" error="Use um ID único ou deixe a linha vazia." promptTitle="ID repetido" prompt="Use um ID único ou deixe a linha vazia." type="custom">
      <formula1>OR(A2="",COUNTIF($A$2:$A$201,A2)=1)</formula1>
    </dataValidation>
    <dataValidation sqref="B2:B201" showDropDown="0" showInputMessage="1" showErrorMessage="1" allowBlank="0" errorTitle="Código do voluntário" error="Selecione um código cadastrado na planilha Voluntários." promptTitle="Código do voluntário" prompt="Selecione um código cadastrado na planilha Voluntários." type="list">
      <formula1>INDIRECT("'Voluntários'!$A$2:$A$101")</formula1>
    </dataValidation>
    <dataValidation sqref="C2:C201" showDropDown="0" showInputMessage="1" showErrorMessage="1" allowBlank="0" errorTitle="Dia da semana" error="Selecione um dia da semana." promptTitle="Dia da semana" prompt="Selecione um dia da semana." type="list">
      <formula1>INDIRECT("'Listas'!$A$2:$A$8")</formula1>
    </dataValidation>
    <dataValidation sqref="D2:E201" showDropDown="0" showInputMessage="1" showErrorMessage="1" allowBlank="0" errorTitle="Horário" error="Informe um horário entre 00:00 e 23:59." promptTitle="Horário" prompt="Informe um horário entre 00:00 e 23:59." type="time" operator="between">
      <formula1>TIME(0,0,0)</formula1>
      <formula2>TIME(23,59,59)</formula2>
    </dataValidation>
    <dataValidation sqref="F2:F201" showDropDown="0" showInputMessage="1" showErrorMessage="1" allowBlank="0" errorTitle="Área de preferência" error="Selecione uma área cadastrada na planilha Listas." promptTitle="Área de preferência" prompt="Selecione uma área cadastrada na planilha Listas." type="list">
      <formula1>INDIRECT("'Listas'!$B$2:$B$20")</formula1>
    </dataValidation>
    <dataValidation sqref="G2:G201" showDropDown="0" showInputMessage="1" showErrorMessage="1" allowBlank="0" errorTitle="Grau de disponibilidade" error="Selecione Disponível, Talvez ou Indisponível." promptTitle="Grau de disponibilidade" prompt="Selecione Disponível, Talvez ou Indisponível." type="list">
      <formula1>INDIRECT("'Listas'!$C$2:$C$4")</formula1>
    </dataValidation>
    <dataValidation sqref="H2:I201 K2:K201" showDropDown="0" showInputMessage="1" showErrorMessage="1" allowBlank="0" errorTitle="Data" error="Informe uma data entre 01/01/2025 e 31/12/2035." promptTitle="Data" prompt="Informe uma data entre 01/01/2025 e 31/12/2035." type="date" operator="between">
      <formula1>DATE(2025,1,1)</formula1>
      <formula2>DATE(2035,12,31)</formula2>
    </dataValidation>
    <dataValidation sqref="J2:J201" showDropDown="0" showInputMessage="1" showErrorMessage="1" allowBlank="0" errorTitle="Restrição ou preferência" error="Use no máximo 200 caracteres." promptTitle="Restrição ou preferência" prompt="Use no máximo 200 caracteres." type="textLength" operator="lessThanOrEqual">
      <formula1>200</formula1>
    </dataValidation>
  </dataValidations>
  <pageMargins left="0.75" right="0.75" top="1" bottom="1" header="0.5" footer="0.5"/>
  <pageSetup fitToHeight="0" fitToWidth="1"/>
  <tableParts count="1">
    <tablePart xmlns:r="http://schemas.openxmlformats.org/officeDocument/2006/relationships" r:id="rId1"/>
  </tableParts>
</worksheet>
</file>

<file path=xl/worksheets/sheet4.xml><?xml version="1.0" encoding="utf-8"?>
<worksheet xmlns="http://schemas.openxmlformats.org/spreadsheetml/2006/main">
  <sheetPr>
    <tabColor rgb="002F7A68"/>
    <outlinePr summaryBelow="1" summaryRight="1"/>
    <pageSetUpPr fitToPage="1"/>
  </sheetPr>
  <dimension ref="A1:F101"/>
  <sheetViews>
    <sheetView showGridLines="0" zoomScale="9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25" customWidth="1" min="2" max="2"/>
    <col width="14" customWidth="1" min="3" max="3"/>
    <col width="35" customWidth="1" min="4" max="4"/>
    <col width="15" customWidth="1" min="5" max="5"/>
    <col width="22" customWidth="1" min="6" max="6"/>
  </cols>
  <sheetData>
    <row r="1" ht="28" customHeight="1">
      <c r="A1" s="19" t="inlineStr">
        <is>
          <t>Código do voluntário</t>
        </is>
      </c>
      <c r="B1" s="19" t="inlineStr">
        <is>
          <t>Identificação de uso</t>
        </is>
      </c>
      <c r="C1" s="19" t="inlineStr">
        <is>
          <t>Situação</t>
        </is>
      </c>
      <c r="D1" s="19" t="inlineStr">
        <is>
          <t>Observação administrativa</t>
        </is>
      </c>
      <c r="E1" s="19" t="inlineStr">
        <is>
          <t>Atualizado em</t>
        </is>
      </c>
      <c r="F1" s="19" t="inlineStr">
        <is>
          <t>Consistência</t>
        </is>
      </c>
    </row>
    <row r="2">
      <c r="A2" s="27" t="inlineStr">
        <is>
          <t>VF-001</t>
        </is>
      </c>
      <c r="B2" s="27" t="inlineStr">
        <is>
          <t>Pessoa Fictícia 01</t>
        </is>
      </c>
      <c r="C2" s="27" t="inlineStr">
        <is>
          <t>Ativo</t>
        </is>
      </c>
      <c r="D2" s="29" t="inlineStr">
        <is>
          <t>Cadastro fictício para teste 01.</t>
        </is>
      </c>
      <c r="E2" s="32" t="n">
        <v>46275</v>
      </c>
      <c r="F2" s="23">
        <f>IF(COUNTA(A2:E2)=0,"",IF(A2="","Falta código",IF(COUNTIF($A$2:$A$101,A2)&gt;1,"Código duplicado",IF(B2="","Falta identificação",IF(COUNTIF('Listas'!$D$2:$D$3,C2)=0,"Situação inválida",IF(E2="","Falta atualização",IF(E2&gt;'Consulta'!$B$7,"Atualização futura","OK")))))))</f>
        <v/>
      </c>
    </row>
    <row r="3">
      <c r="A3" s="27" t="inlineStr">
        <is>
          <t>VF-002</t>
        </is>
      </c>
      <c r="B3" s="27" t="inlineStr">
        <is>
          <t>Pessoa Fictícia 02</t>
        </is>
      </c>
      <c r="C3" s="27" t="inlineStr">
        <is>
          <t>Ativo</t>
        </is>
      </c>
      <c r="D3" s="29" t="inlineStr">
        <is>
          <t>Cadastro fictício para teste 02.</t>
        </is>
      </c>
      <c r="E3" s="32" t="n">
        <v>46143</v>
      </c>
      <c r="F3" s="23">
        <f>IF(COUNTA(A3:E3)=0,"",IF(A3="","Falta código",IF(COUNTIF($A$2:$A$101,A3)&gt;1,"Código duplicado",IF(B3="","Falta identificação",IF(COUNTIF('Listas'!$D$2:$D$3,C3)=0,"Situação inválida",IF(E3="","Falta atualização",IF(E3&gt;'Consulta'!$B$7,"Atualização futura","OK")))))))</f>
        <v/>
      </c>
    </row>
    <row r="4">
      <c r="A4" s="27" t="inlineStr">
        <is>
          <t>VF-003</t>
        </is>
      </c>
      <c r="B4" s="27" t="inlineStr">
        <is>
          <t>Pessoa Fictícia 03</t>
        </is>
      </c>
      <c r="C4" s="27" t="inlineStr">
        <is>
          <t>Ativo</t>
        </is>
      </c>
      <c r="D4" s="29" t="inlineStr">
        <is>
          <t>Cadastro fictício para teste 03.</t>
        </is>
      </c>
      <c r="E4" s="32" t="n">
        <v>46274</v>
      </c>
      <c r="F4" s="23">
        <f>IF(COUNTA(A4:E4)=0,"",IF(A4="","Falta código",IF(COUNTIF($A$2:$A$101,A4)&gt;1,"Código duplicado",IF(B4="","Falta identificação",IF(COUNTIF('Listas'!$D$2:$D$3,C4)=0,"Situação inválida",IF(E4="","Falta atualização",IF(E4&gt;'Consulta'!$B$7,"Atualização futura","OK")))))))</f>
        <v/>
      </c>
    </row>
    <row r="5">
      <c r="A5" s="27" t="inlineStr">
        <is>
          <t>VF-004</t>
        </is>
      </c>
      <c r="B5" s="27" t="inlineStr">
        <is>
          <t>Pessoa Fictícia 04</t>
        </is>
      </c>
      <c r="C5" s="27" t="inlineStr">
        <is>
          <t>Ativo</t>
        </is>
      </c>
      <c r="D5" s="29" t="inlineStr">
        <is>
          <t>Cadastro fictício para teste 04.</t>
        </is>
      </c>
      <c r="E5" s="32" t="n">
        <v>46270</v>
      </c>
      <c r="F5" s="23">
        <f>IF(COUNTA(A5:E5)=0,"",IF(A5="","Falta código",IF(COUNTIF($A$2:$A$101,A5)&gt;1,"Código duplicado",IF(B5="","Falta identificação",IF(COUNTIF('Listas'!$D$2:$D$3,C5)=0,"Situação inválida",IF(E5="","Falta atualização",IF(E5&gt;'Consulta'!$B$7,"Atualização futura","OK")))))))</f>
        <v/>
      </c>
    </row>
    <row r="6">
      <c r="A6" s="27" t="inlineStr">
        <is>
          <t>VF-005</t>
        </is>
      </c>
      <c r="B6" s="27" t="inlineStr">
        <is>
          <t>Pessoa Fictícia 05</t>
        </is>
      </c>
      <c r="C6" s="27" t="inlineStr">
        <is>
          <t>Ativo</t>
        </is>
      </c>
      <c r="D6" s="29" t="inlineStr">
        <is>
          <t>Cadastro fictício para teste 05.</t>
        </is>
      </c>
      <c r="E6" s="32" t="n">
        <v>46273</v>
      </c>
      <c r="F6" s="23">
        <f>IF(COUNTA(A6:E6)=0,"",IF(A6="","Falta código",IF(COUNTIF($A$2:$A$101,A6)&gt;1,"Código duplicado",IF(B6="","Falta identificação",IF(COUNTIF('Listas'!$D$2:$D$3,C6)=0,"Situação inválida",IF(E6="","Falta atualização",IF(E6&gt;'Consulta'!$B$7,"Atualização futura","OK")))))))</f>
        <v/>
      </c>
    </row>
    <row r="7">
      <c r="A7" s="27" t="inlineStr">
        <is>
          <t>VF-006</t>
        </is>
      </c>
      <c r="B7" s="27" t="inlineStr">
        <is>
          <t>Pessoa Fictícia 06</t>
        </is>
      </c>
      <c r="C7" s="27" t="inlineStr">
        <is>
          <t>Ativo</t>
        </is>
      </c>
      <c r="D7" s="29" t="inlineStr">
        <is>
          <t>Cadastro fictício para teste 06.</t>
        </is>
      </c>
      <c r="E7" s="32" t="n">
        <v>46275</v>
      </c>
      <c r="F7" s="23">
        <f>IF(COUNTA(A7:E7)=0,"",IF(A7="","Falta código",IF(COUNTIF($A$2:$A$101,A7)&gt;1,"Código duplicado",IF(B7="","Falta identificação",IF(COUNTIF('Listas'!$D$2:$D$3,C7)=0,"Situação inválida",IF(E7="","Falta atualização",IF(E7&gt;'Consulta'!$B$7,"Atualização futura","OK")))))))</f>
        <v/>
      </c>
    </row>
    <row r="8">
      <c r="A8" s="27" t="inlineStr">
        <is>
          <t>VF-007</t>
        </is>
      </c>
      <c r="B8" s="27" t="inlineStr">
        <is>
          <t>Pessoa Fictícia 07</t>
        </is>
      </c>
      <c r="C8" s="27" t="inlineStr">
        <is>
          <t>Ativo</t>
        </is>
      </c>
      <c r="D8" s="29" t="inlineStr">
        <is>
          <t>Cadastro fictício para teste 07.</t>
        </is>
      </c>
      <c r="E8" s="32" t="n">
        <v>46275</v>
      </c>
      <c r="F8" s="23">
        <f>IF(COUNTA(A8:E8)=0,"",IF(A8="","Falta código",IF(COUNTIF($A$2:$A$101,A8)&gt;1,"Código duplicado",IF(B8="","Falta identificação",IF(COUNTIF('Listas'!$D$2:$D$3,C8)=0,"Situação inválida",IF(E8="","Falta atualização",IF(E8&gt;'Consulta'!$B$7,"Atualização futura","OK")))))))</f>
        <v/>
      </c>
    </row>
    <row r="9">
      <c r="A9" s="27" t="inlineStr">
        <is>
          <t>VF-008</t>
        </is>
      </c>
      <c r="B9" s="27" t="inlineStr">
        <is>
          <t>Pessoa Fictícia 08</t>
        </is>
      </c>
      <c r="C9" s="27" t="inlineStr">
        <is>
          <t>Ativo</t>
        </is>
      </c>
      <c r="D9" s="29" t="inlineStr">
        <is>
          <t>Cadastro fictício para teste 08.</t>
        </is>
      </c>
      <c r="E9" s="32" t="n">
        <v>46254</v>
      </c>
      <c r="F9" s="23">
        <f>IF(COUNTA(A9:E9)=0,"",IF(A9="","Falta código",IF(COUNTIF($A$2:$A$101,A9)&gt;1,"Código duplicado",IF(B9="","Falta identificação",IF(COUNTIF('Listas'!$D$2:$D$3,C9)=0,"Situação inválida",IF(E9="","Falta atualização",IF(E9&gt;'Consulta'!$B$7,"Atualização futura","OK")))))))</f>
        <v/>
      </c>
    </row>
    <row r="10">
      <c r="A10" s="27" t="inlineStr">
        <is>
          <t>VF-009</t>
        </is>
      </c>
      <c r="B10" s="27" t="inlineStr">
        <is>
          <t>Pessoa Fictícia 09</t>
        </is>
      </c>
      <c r="C10" s="27" t="inlineStr">
        <is>
          <t>Inativo</t>
        </is>
      </c>
      <c r="D10" s="29" t="inlineStr">
        <is>
          <t>Cadastro fictício para teste 09.</t>
        </is>
      </c>
      <c r="E10" s="32" t="n">
        <v>46275</v>
      </c>
      <c r="F10" s="23">
        <f>IF(COUNTA(A10:E10)=0,"",IF(A10="","Falta código",IF(COUNTIF($A$2:$A$101,A10)&gt;1,"Código duplicado",IF(B10="","Falta identificação",IF(COUNTIF('Listas'!$D$2:$D$3,C10)=0,"Situação inválida",IF(E10="","Falta atualização",IF(E10&gt;'Consulta'!$B$7,"Atualização futura","OK")))))))</f>
        <v/>
      </c>
    </row>
    <row r="11">
      <c r="A11" s="27" t="inlineStr">
        <is>
          <t>VF-010</t>
        </is>
      </c>
      <c r="B11" s="27" t="inlineStr">
        <is>
          <t>Pessoa Fictícia 10</t>
        </is>
      </c>
      <c r="C11" s="27" t="inlineStr">
        <is>
          <t>Ativo</t>
        </is>
      </c>
      <c r="D11" s="29" t="inlineStr">
        <is>
          <t>Cadastro fictício para teste 10.</t>
        </is>
      </c>
      <c r="E11" s="32" t="n">
        <v>46275</v>
      </c>
      <c r="F11" s="23">
        <f>IF(COUNTA(A11:E11)=0,"",IF(A11="","Falta código",IF(COUNTIF($A$2:$A$101,A11)&gt;1,"Código duplicado",IF(B11="","Falta identificação",IF(COUNTIF('Listas'!$D$2:$D$3,C11)=0,"Situação inválida",IF(E11="","Falta atualização",IF(E11&gt;'Consulta'!$B$7,"Atualização futura","OK")))))))</f>
        <v/>
      </c>
    </row>
    <row r="12">
      <c r="A12" s="27" t="n"/>
      <c r="B12" s="27" t="n"/>
      <c r="C12" s="27" t="n"/>
      <c r="D12" s="29" t="n"/>
      <c r="E12" s="32" t="n"/>
      <c r="F12" s="23">
        <f>IF(COUNTA(A12:E12)=0,"",IF(A12="","Falta código",IF(COUNTIF($A$2:$A$101,A12)&gt;1,"Código duplicado",IF(B12="","Falta identificação",IF(COUNTIF('Listas'!$D$2:$D$3,C12)=0,"Situação inválida",IF(E12="","Falta atualização",IF(E12&gt;'Consulta'!$B$7,"Atualização futura","OK")))))))</f>
        <v/>
      </c>
    </row>
    <row r="13">
      <c r="A13" s="27" t="n"/>
      <c r="B13" s="27" t="n"/>
      <c r="C13" s="27" t="n"/>
      <c r="D13" s="29" t="n"/>
      <c r="E13" s="32" t="n"/>
      <c r="F13" s="23">
        <f>IF(COUNTA(A13:E13)=0,"",IF(A13="","Falta código",IF(COUNTIF($A$2:$A$101,A13)&gt;1,"Código duplicado",IF(B13="","Falta identificação",IF(COUNTIF('Listas'!$D$2:$D$3,C13)=0,"Situação inválida",IF(E13="","Falta atualização",IF(E13&gt;'Consulta'!$B$7,"Atualização futura","OK")))))))</f>
        <v/>
      </c>
    </row>
    <row r="14">
      <c r="A14" s="27" t="n"/>
      <c r="B14" s="27" t="n"/>
      <c r="C14" s="27" t="n"/>
      <c r="D14" s="29" t="n"/>
      <c r="E14" s="32" t="n"/>
      <c r="F14" s="23">
        <f>IF(COUNTA(A14:E14)=0,"",IF(A14="","Falta código",IF(COUNTIF($A$2:$A$101,A14)&gt;1,"Código duplicado",IF(B14="","Falta identificação",IF(COUNTIF('Listas'!$D$2:$D$3,C14)=0,"Situação inválida",IF(E14="","Falta atualização",IF(E14&gt;'Consulta'!$B$7,"Atualização futura","OK")))))))</f>
        <v/>
      </c>
    </row>
    <row r="15">
      <c r="A15" s="27" t="n"/>
      <c r="B15" s="27" t="n"/>
      <c r="C15" s="27" t="n"/>
      <c r="D15" s="29" t="n"/>
      <c r="E15" s="32" t="n"/>
      <c r="F15" s="23">
        <f>IF(COUNTA(A15:E15)=0,"",IF(A15="","Falta código",IF(COUNTIF($A$2:$A$101,A15)&gt;1,"Código duplicado",IF(B15="","Falta identificação",IF(COUNTIF('Listas'!$D$2:$D$3,C15)=0,"Situação inválida",IF(E15="","Falta atualização",IF(E15&gt;'Consulta'!$B$7,"Atualização futura","OK")))))))</f>
        <v/>
      </c>
    </row>
    <row r="16">
      <c r="A16" s="27" t="n"/>
      <c r="B16" s="27" t="n"/>
      <c r="C16" s="27" t="n"/>
      <c r="D16" s="29" t="n"/>
      <c r="E16" s="32" t="n"/>
      <c r="F16" s="23">
        <f>IF(COUNTA(A16:E16)=0,"",IF(A16="","Falta código",IF(COUNTIF($A$2:$A$101,A16)&gt;1,"Código duplicado",IF(B16="","Falta identificação",IF(COUNTIF('Listas'!$D$2:$D$3,C16)=0,"Situação inválida",IF(E16="","Falta atualização",IF(E16&gt;'Consulta'!$B$7,"Atualização futura","OK")))))))</f>
        <v/>
      </c>
    </row>
    <row r="17">
      <c r="A17" s="27" t="n"/>
      <c r="B17" s="27" t="n"/>
      <c r="C17" s="27" t="n"/>
      <c r="D17" s="29" t="n"/>
      <c r="E17" s="32" t="n"/>
      <c r="F17" s="23">
        <f>IF(COUNTA(A17:E17)=0,"",IF(A17="","Falta código",IF(COUNTIF($A$2:$A$101,A17)&gt;1,"Código duplicado",IF(B17="","Falta identificação",IF(COUNTIF('Listas'!$D$2:$D$3,C17)=0,"Situação inválida",IF(E17="","Falta atualização",IF(E17&gt;'Consulta'!$B$7,"Atualização futura","OK")))))))</f>
        <v/>
      </c>
    </row>
    <row r="18">
      <c r="A18" s="27" t="n"/>
      <c r="B18" s="27" t="n"/>
      <c r="C18" s="27" t="n"/>
      <c r="D18" s="29" t="n"/>
      <c r="E18" s="32" t="n"/>
      <c r="F18" s="23">
        <f>IF(COUNTA(A18:E18)=0,"",IF(A18="","Falta código",IF(COUNTIF($A$2:$A$101,A18)&gt;1,"Código duplicado",IF(B18="","Falta identificação",IF(COUNTIF('Listas'!$D$2:$D$3,C18)=0,"Situação inválida",IF(E18="","Falta atualização",IF(E18&gt;'Consulta'!$B$7,"Atualização futura","OK")))))))</f>
        <v/>
      </c>
    </row>
    <row r="19">
      <c r="A19" s="27" t="n"/>
      <c r="B19" s="27" t="n"/>
      <c r="C19" s="27" t="n"/>
      <c r="D19" s="29" t="n"/>
      <c r="E19" s="32" t="n"/>
      <c r="F19" s="23">
        <f>IF(COUNTA(A19:E19)=0,"",IF(A19="","Falta código",IF(COUNTIF($A$2:$A$101,A19)&gt;1,"Código duplicado",IF(B19="","Falta identificação",IF(COUNTIF('Listas'!$D$2:$D$3,C19)=0,"Situação inválida",IF(E19="","Falta atualização",IF(E19&gt;'Consulta'!$B$7,"Atualização futura","OK")))))))</f>
        <v/>
      </c>
    </row>
    <row r="20">
      <c r="A20" s="27" t="n"/>
      <c r="B20" s="27" t="n"/>
      <c r="C20" s="27" t="n"/>
      <c r="D20" s="29" t="n"/>
      <c r="E20" s="32" t="n"/>
      <c r="F20" s="23">
        <f>IF(COUNTA(A20:E20)=0,"",IF(A20="","Falta código",IF(COUNTIF($A$2:$A$101,A20)&gt;1,"Código duplicado",IF(B20="","Falta identificação",IF(COUNTIF('Listas'!$D$2:$D$3,C20)=0,"Situação inválida",IF(E20="","Falta atualização",IF(E20&gt;'Consulta'!$B$7,"Atualização futura","OK")))))))</f>
        <v/>
      </c>
    </row>
    <row r="21">
      <c r="A21" s="27" t="n"/>
      <c r="B21" s="27" t="n"/>
      <c r="C21" s="27" t="n"/>
      <c r="D21" s="29" t="n"/>
      <c r="E21" s="32" t="n"/>
      <c r="F21" s="23">
        <f>IF(COUNTA(A21:E21)=0,"",IF(A21="","Falta código",IF(COUNTIF($A$2:$A$101,A21)&gt;1,"Código duplicado",IF(B21="","Falta identificação",IF(COUNTIF('Listas'!$D$2:$D$3,C21)=0,"Situação inválida",IF(E21="","Falta atualização",IF(E21&gt;'Consulta'!$B$7,"Atualização futura","OK")))))))</f>
        <v/>
      </c>
    </row>
    <row r="22">
      <c r="A22" s="27" t="n"/>
      <c r="B22" s="27" t="n"/>
      <c r="C22" s="27" t="n"/>
      <c r="D22" s="29" t="n"/>
      <c r="E22" s="32" t="n"/>
      <c r="F22" s="23">
        <f>IF(COUNTA(A22:E22)=0,"",IF(A22="","Falta código",IF(COUNTIF($A$2:$A$101,A22)&gt;1,"Código duplicado",IF(B22="","Falta identificação",IF(COUNTIF('Listas'!$D$2:$D$3,C22)=0,"Situação inválida",IF(E22="","Falta atualização",IF(E22&gt;'Consulta'!$B$7,"Atualização futura","OK")))))))</f>
        <v/>
      </c>
    </row>
    <row r="23">
      <c r="A23" s="27" t="n"/>
      <c r="B23" s="27" t="n"/>
      <c r="C23" s="27" t="n"/>
      <c r="D23" s="29" t="n"/>
      <c r="E23" s="32" t="n"/>
      <c r="F23" s="23">
        <f>IF(COUNTA(A23:E23)=0,"",IF(A23="","Falta código",IF(COUNTIF($A$2:$A$101,A23)&gt;1,"Código duplicado",IF(B23="","Falta identificação",IF(COUNTIF('Listas'!$D$2:$D$3,C23)=0,"Situação inválida",IF(E23="","Falta atualização",IF(E23&gt;'Consulta'!$B$7,"Atualização futura","OK")))))))</f>
        <v/>
      </c>
    </row>
    <row r="24">
      <c r="A24" s="27" t="n"/>
      <c r="B24" s="27" t="n"/>
      <c r="C24" s="27" t="n"/>
      <c r="D24" s="29" t="n"/>
      <c r="E24" s="32" t="n"/>
      <c r="F24" s="23">
        <f>IF(COUNTA(A24:E24)=0,"",IF(A24="","Falta código",IF(COUNTIF($A$2:$A$101,A24)&gt;1,"Código duplicado",IF(B24="","Falta identificação",IF(COUNTIF('Listas'!$D$2:$D$3,C24)=0,"Situação inválida",IF(E24="","Falta atualização",IF(E24&gt;'Consulta'!$B$7,"Atualização futura","OK")))))))</f>
        <v/>
      </c>
    </row>
    <row r="25">
      <c r="A25" s="27" t="n"/>
      <c r="B25" s="27" t="n"/>
      <c r="C25" s="27" t="n"/>
      <c r="D25" s="29" t="n"/>
      <c r="E25" s="32" t="n"/>
      <c r="F25" s="23">
        <f>IF(COUNTA(A25:E25)=0,"",IF(A25="","Falta código",IF(COUNTIF($A$2:$A$101,A25)&gt;1,"Código duplicado",IF(B25="","Falta identificação",IF(COUNTIF('Listas'!$D$2:$D$3,C25)=0,"Situação inválida",IF(E25="","Falta atualização",IF(E25&gt;'Consulta'!$B$7,"Atualização futura","OK")))))))</f>
        <v/>
      </c>
    </row>
    <row r="26">
      <c r="A26" s="27" t="n"/>
      <c r="B26" s="27" t="n"/>
      <c r="C26" s="27" t="n"/>
      <c r="D26" s="29" t="n"/>
      <c r="E26" s="32" t="n"/>
      <c r="F26" s="23">
        <f>IF(COUNTA(A26:E26)=0,"",IF(A26="","Falta código",IF(COUNTIF($A$2:$A$101,A26)&gt;1,"Código duplicado",IF(B26="","Falta identificação",IF(COUNTIF('Listas'!$D$2:$D$3,C26)=0,"Situação inválida",IF(E26="","Falta atualização",IF(E26&gt;'Consulta'!$B$7,"Atualização futura","OK")))))))</f>
        <v/>
      </c>
    </row>
    <row r="27">
      <c r="A27" s="27" t="n"/>
      <c r="B27" s="27" t="n"/>
      <c r="C27" s="27" t="n"/>
      <c r="D27" s="29" t="n"/>
      <c r="E27" s="32" t="n"/>
      <c r="F27" s="23">
        <f>IF(COUNTA(A27:E27)=0,"",IF(A27="","Falta código",IF(COUNTIF($A$2:$A$101,A27)&gt;1,"Código duplicado",IF(B27="","Falta identificação",IF(COUNTIF('Listas'!$D$2:$D$3,C27)=0,"Situação inválida",IF(E27="","Falta atualização",IF(E27&gt;'Consulta'!$B$7,"Atualização futura","OK")))))))</f>
        <v/>
      </c>
    </row>
    <row r="28">
      <c r="A28" s="27" t="n"/>
      <c r="B28" s="27" t="n"/>
      <c r="C28" s="27" t="n"/>
      <c r="D28" s="29" t="n"/>
      <c r="E28" s="32" t="n"/>
      <c r="F28" s="23">
        <f>IF(COUNTA(A28:E28)=0,"",IF(A28="","Falta código",IF(COUNTIF($A$2:$A$101,A28)&gt;1,"Código duplicado",IF(B28="","Falta identificação",IF(COUNTIF('Listas'!$D$2:$D$3,C28)=0,"Situação inválida",IF(E28="","Falta atualização",IF(E28&gt;'Consulta'!$B$7,"Atualização futura","OK")))))))</f>
        <v/>
      </c>
    </row>
    <row r="29">
      <c r="A29" s="27" t="n"/>
      <c r="B29" s="27" t="n"/>
      <c r="C29" s="27" t="n"/>
      <c r="D29" s="29" t="n"/>
      <c r="E29" s="32" t="n"/>
      <c r="F29" s="23">
        <f>IF(COUNTA(A29:E29)=0,"",IF(A29="","Falta código",IF(COUNTIF($A$2:$A$101,A29)&gt;1,"Código duplicado",IF(B29="","Falta identificação",IF(COUNTIF('Listas'!$D$2:$D$3,C29)=0,"Situação inválida",IF(E29="","Falta atualização",IF(E29&gt;'Consulta'!$B$7,"Atualização futura","OK")))))))</f>
        <v/>
      </c>
    </row>
    <row r="30">
      <c r="A30" s="27" t="n"/>
      <c r="B30" s="27" t="n"/>
      <c r="C30" s="27" t="n"/>
      <c r="D30" s="29" t="n"/>
      <c r="E30" s="32" t="n"/>
      <c r="F30" s="23">
        <f>IF(COUNTA(A30:E30)=0,"",IF(A30="","Falta código",IF(COUNTIF($A$2:$A$101,A30)&gt;1,"Código duplicado",IF(B30="","Falta identificação",IF(COUNTIF('Listas'!$D$2:$D$3,C30)=0,"Situação inválida",IF(E30="","Falta atualização",IF(E30&gt;'Consulta'!$B$7,"Atualização futura","OK")))))))</f>
        <v/>
      </c>
    </row>
    <row r="31">
      <c r="A31" s="27" t="n"/>
      <c r="B31" s="27" t="n"/>
      <c r="C31" s="27" t="n"/>
      <c r="D31" s="29" t="n"/>
      <c r="E31" s="32" t="n"/>
      <c r="F31" s="23">
        <f>IF(COUNTA(A31:E31)=0,"",IF(A31="","Falta código",IF(COUNTIF($A$2:$A$101,A31)&gt;1,"Código duplicado",IF(B31="","Falta identificação",IF(COUNTIF('Listas'!$D$2:$D$3,C31)=0,"Situação inválida",IF(E31="","Falta atualização",IF(E31&gt;'Consulta'!$B$7,"Atualização futura","OK")))))))</f>
        <v/>
      </c>
    </row>
    <row r="32">
      <c r="A32" s="27" t="n"/>
      <c r="B32" s="27" t="n"/>
      <c r="C32" s="27" t="n"/>
      <c r="D32" s="29" t="n"/>
      <c r="E32" s="32" t="n"/>
      <c r="F32" s="23">
        <f>IF(COUNTA(A32:E32)=0,"",IF(A32="","Falta código",IF(COUNTIF($A$2:$A$101,A32)&gt;1,"Código duplicado",IF(B32="","Falta identificação",IF(COUNTIF('Listas'!$D$2:$D$3,C32)=0,"Situação inválida",IF(E32="","Falta atualização",IF(E32&gt;'Consulta'!$B$7,"Atualização futura","OK")))))))</f>
        <v/>
      </c>
    </row>
    <row r="33">
      <c r="A33" s="27" t="n"/>
      <c r="B33" s="27" t="n"/>
      <c r="C33" s="27" t="n"/>
      <c r="D33" s="29" t="n"/>
      <c r="E33" s="32" t="n"/>
      <c r="F33" s="23">
        <f>IF(COUNTA(A33:E33)=0,"",IF(A33="","Falta código",IF(COUNTIF($A$2:$A$101,A33)&gt;1,"Código duplicado",IF(B33="","Falta identificação",IF(COUNTIF('Listas'!$D$2:$D$3,C33)=0,"Situação inválida",IF(E33="","Falta atualização",IF(E33&gt;'Consulta'!$B$7,"Atualização futura","OK")))))))</f>
        <v/>
      </c>
    </row>
    <row r="34">
      <c r="A34" s="27" t="n"/>
      <c r="B34" s="27" t="n"/>
      <c r="C34" s="27" t="n"/>
      <c r="D34" s="29" t="n"/>
      <c r="E34" s="32" t="n"/>
      <c r="F34" s="23">
        <f>IF(COUNTA(A34:E34)=0,"",IF(A34="","Falta código",IF(COUNTIF($A$2:$A$101,A34)&gt;1,"Código duplicado",IF(B34="","Falta identificação",IF(COUNTIF('Listas'!$D$2:$D$3,C34)=0,"Situação inválida",IF(E34="","Falta atualização",IF(E34&gt;'Consulta'!$B$7,"Atualização futura","OK")))))))</f>
        <v/>
      </c>
    </row>
    <row r="35">
      <c r="A35" s="27" t="n"/>
      <c r="B35" s="27" t="n"/>
      <c r="C35" s="27" t="n"/>
      <c r="D35" s="29" t="n"/>
      <c r="E35" s="32" t="n"/>
      <c r="F35" s="23">
        <f>IF(COUNTA(A35:E35)=0,"",IF(A35="","Falta código",IF(COUNTIF($A$2:$A$101,A35)&gt;1,"Código duplicado",IF(B35="","Falta identificação",IF(COUNTIF('Listas'!$D$2:$D$3,C35)=0,"Situação inválida",IF(E35="","Falta atualização",IF(E35&gt;'Consulta'!$B$7,"Atualização futura","OK")))))))</f>
        <v/>
      </c>
    </row>
    <row r="36">
      <c r="A36" s="27" t="n"/>
      <c r="B36" s="27" t="n"/>
      <c r="C36" s="27" t="n"/>
      <c r="D36" s="29" t="n"/>
      <c r="E36" s="32" t="n"/>
      <c r="F36" s="23">
        <f>IF(COUNTA(A36:E36)=0,"",IF(A36="","Falta código",IF(COUNTIF($A$2:$A$101,A36)&gt;1,"Código duplicado",IF(B36="","Falta identificação",IF(COUNTIF('Listas'!$D$2:$D$3,C36)=0,"Situação inválida",IF(E36="","Falta atualização",IF(E36&gt;'Consulta'!$B$7,"Atualização futura","OK")))))))</f>
        <v/>
      </c>
    </row>
    <row r="37">
      <c r="A37" s="27" t="n"/>
      <c r="B37" s="27" t="n"/>
      <c r="C37" s="27" t="n"/>
      <c r="D37" s="29" t="n"/>
      <c r="E37" s="32" t="n"/>
      <c r="F37" s="23">
        <f>IF(COUNTA(A37:E37)=0,"",IF(A37="","Falta código",IF(COUNTIF($A$2:$A$101,A37)&gt;1,"Código duplicado",IF(B37="","Falta identificação",IF(COUNTIF('Listas'!$D$2:$D$3,C37)=0,"Situação inválida",IF(E37="","Falta atualização",IF(E37&gt;'Consulta'!$B$7,"Atualização futura","OK")))))))</f>
        <v/>
      </c>
    </row>
    <row r="38">
      <c r="A38" s="27" t="n"/>
      <c r="B38" s="27" t="n"/>
      <c r="C38" s="27" t="n"/>
      <c r="D38" s="29" t="n"/>
      <c r="E38" s="32" t="n"/>
      <c r="F38" s="23">
        <f>IF(COUNTA(A38:E38)=0,"",IF(A38="","Falta código",IF(COUNTIF($A$2:$A$101,A38)&gt;1,"Código duplicado",IF(B38="","Falta identificação",IF(COUNTIF('Listas'!$D$2:$D$3,C38)=0,"Situação inválida",IF(E38="","Falta atualização",IF(E38&gt;'Consulta'!$B$7,"Atualização futura","OK")))))))</f>
        <v/>
      </c>
    </row>
    <row r="39">
      <c r="A39" s="27" t="n"/>
      <c r="B39" s="27" t="n"/>
      <c r="C39" s="27" t="n"/>
      <c r="D39" s="29" t="n"/>
      <c r="E39" s="32" t="n"/>
      <c r="F39" s="23">
        <f>IF(COUNTA(A39:E39)=0,"",IF(A39="","Falta código",IF(COUNTIF($A$2:$A$101,A39)&gt;1,"Código duplicado",IF(B39="","Falta identificação",IF(COUNTIF('Listas'!$D$2:$D$3,C39)=0,"Situação inválida",IF(E39="","Falta atualização",IF(E39&gt;'Consulta'!$B$7,"Atualização futura","OK")))))))</f>
        <v/>
      </c>
    </row>
    <row r="40">
      <c r="A40" s="27" t="n"/>
      <c r="B40" s="27" t="n"/>
      <c r="C40" s="27" t="n"/>
      <c r="D40" s="29" t="n"/>
      <c r="E40" s="32" t="n"/>
      <c r="F40" s="23">
        <f>IF(COUNTA(A40:E40)=0,"",IF(A40="","Falta código",IF(COUNTIF($A$2:$A$101,A40)&gt;1,"Código duplicado",IF(B40="","Falta identificação",IF(COUNTIF('Listas'!$D$2:$D$3,C40)=0,"Situação inválida",IF(E40="","Falta atualização",IF(E40&gt;'Consulta'!$B$7,"Atualização futura","OK")))))))</f>
        <v/>
      </c>
    </row>
    <row r="41">
      <c r="A41" s="27" t="n"/>
      <c r="B41" s="27" t="n"/>
      <c r="C41" s="27" t="n"/>
      <c r="D41" s="29" t="n"/>
      <c r="E41" s="32" t="n"/>
      <c r="F41" s="23">
        <f>IF(COUNTA(A41:E41)=0,"",IF(A41="","Falta código",IF(COUNTIF($A$2:$A$101,A41)&gt;1,"Código duplicado",IF(B41="","Falta identificação",IF(COUNTIF('Listas'!$D$2:$D$3,C41)=0,"Situação inválida",IF(E41="","Falta atualização",IF(E41&gt;'Consulta'!$B$7,"Atualização futura","OK")))))))</f>
        <v/>
      </c>
    </row>
    <row r="42">
      <c r="A42" s="27" t="n"/>
      <c r="B42" s="27" t="n"/>
      <c r="C42" s="27" t="n"/>
      <c r="D42" s="29" t="n"/>
      <c r="E42" s="32" t="n"/>
      <c r="F42" s="23">
        <f>IF(COUNTA(A42:E42)=0,"",IF(A42="","Falta código",IF(COUNTIF($A$2:$A$101,A42)&gt;1,"Código duplicado",IF(B42="","Falta identificação",IF(COUNTIF('Listas'!$D$2:$D$3,C42)=0,"Situação inválida",IF(E42="","Falta atualização",IF(E42&gt;'Consulta'!$B$7,"Atualização futura","OK")))))))</f>
        <v/>
      </c>
    </row>
    <row r="43">
      <c r="A43" s="27" t="n"/>
      <c r="B43" s="27" t="n"/>
      <c r="C43" s="27" t="n"/>
      <c r="D43" s="29" t="n"/>
      <c r="E43" s="32" t="n"/>
      <c r="F43" s="23">
        <f>IF(COUNTA(A43:E43)=0,"",IF(A43="","Falta código",IF(COUNTIF($A$2:$A$101,A43)&gt;1,"Código duplicado",IF(B43="","Falta identificação",IF(COUNTIF('Listas'!$D$2:$D$3,C43)=0,"Situação inválida",IF(E43="","Falta atualização",IF(E43&gt;'Consulta'!$B$7,"Atualização futura","OK")))))))</f>
        <v/>
      </c>
    </row>
    <row r="44">
      <c r="A44" s="27" t="n"/>
      <c r="B44" s="27" t="n"/>
      <c r="C44" s="27" t="n"/>
      <c r="D44" s="29" t="n"/>
      <c r="E44" s="32" t="n"/>
      <c r="F44" s="23">
        <f>IF(COUNTA(A44:E44)=0,"",IF(A44="","Falta código",IF(COUNTIF($A$2:$A$101,A44)&gt;1,"Código duplicado",IF(B44="","Falta identificação",IF(COUNTIF('Listas'!$D$2:$D$3,C44)=0,"Situação inválida",IF(E44="","Falta atualização",IF(E44&gt;'Consulta'!$B$7,"Atualização futura","OK")))))))</f>
        <v/>
      </c>
    </row>
    <row r="45">
      <c r="A45" s="27" t="n"/>
      <c r="B45" s="27" t="n"/>
      <c r="C45" s="27" t="n"/>
      <c r="D45" s="29" t="n"/>
      <c r="E45" s="32" t="n"/>
      <c r="F45" s="23">
        <f>IF(COUNTA(A45:E45)=0,"",IF(A45="","Falta código",IF(COUNTIF($A$2:$A$101,A45)&gt;1,"Código duplicado",IF(B45="","Falta identificação",IF(COUNTIF('Listas'!$D$2:$D$3,C45)=0,"Situação inválida",IF(E45="","Falta atualização",IF(E45&gt;'Consulta'!$B$7,"Atualização futura","OK")))))))</f>
        <v/>
      </c>
    </row>
    <row r="46">
      <c r="A46" s="27" t="n"/>
      <c r="B46" s="27" t="n"/>
      <c r="C46" s="27" t="n"/>
      <c r="D46" s="29" t="n"/>
      <c r="E46" s="32" t="n"/>
      <c r="F46" s="23">
        <f>IF(COUNTA(A46:E46)=0,"",IF(A46="","Falta código",IF(COUNTIF($A$2:$A$101,A46)&gt;1,"Código duplicado",IF(B46="","Falta identificação",IF(COUNTIF('Listas'!$D$2:$D$3,C46)=0,"Situação inválida",IF(E46="","Falta atualização",IF(E46&gt;'Consulta'!$B$7,"Atualização futura","OK")))))))</f>
        <v/>
      </c>
    </row>
    <row r="47">
      <c r="A47" s="27" t="n"/>
      <c r="B47" s="27" t="n"/>
      <c r="C47" s="27" t="n"/>
      <c r="D47" s="29" t="n"/>
      <c r="E47" s="32" t="n"/>
      <c r="F47" s="23">
        <f>IF(COUNTA(A47:E47)=0,"",IF(A47="","Falta código",IF(COUNTIF($A$2:$A$101,A47)&gt;1,"Código duplicado",IF(B47="","Falta identificação",IF(COUNTIF('Listas'!$D$2:$D$3,C47)=0,"Situação inválida",IF(E47="","Falta atualização",IF(E47&gt;'Consulta'!$B$7,"Atualização futura","OK")))))))</f>
        <v/>
      </c>
    </row>
    <row r="48">
      <c r="A48" s="27" t="n"/>
      <c r="B48" s="27" t="n"/>
      <c r="C48" s="27" t="n"/>
      <c r="D48" s="29" t="n"/>
      <c r="E48" s="32" t="n"/>
      <c r="F48" s="23">
        <f>IF(COUNTA(A48:E48)=0,"",IF(A48="","Falta código",IF(COUNTIF($A$2:$A$101,A48)&gt;1,"Código duplicado",IF(B48="","Falta identificação",IF(COUNTIF('Listas'!$D$2:$D$3,C48)=0,"Situação inválida",IF(E48="","Falta atualização",IF(E48&gt;'Consulta'!$B$7,"Atualização futura","OK")))))))</f>
        <v/>
      </c>
    </row>
    <row r="49">
      <c r="A49" s="27" t="n"/>
      <c r="B49" s="27" t="n"/>
      <c r="C49" s="27" t="n"/>
      <c r="D49" s="29" t="n"/>
      <c r="E49" s="32" t="n"/>
      <c r="F49" s="23">
        <f>IF(COUNTA(A49:E49)=0,"",IF(A49="","Falta código",IF(COUNTIF($A$2:$A$101,A49)&gt;1,"Código duplicado",IF(B49="","Falta identificação",IF(COUNTIF('Listas'!$D$2:$D$3,C49)=0,"Situação inválida",IF(E49="","Falta atualização",IF(E49&gt;'Consulta'!$B$7,"Atualização futura","OK")))))))</f>
        <v/>
      </c>
    </row>
    <row r="50">
      <c r="A50" s="27" t="n"/>
      <c r="B50" s="27" t="n"/>
      <c r="C50" s="27" t="n"/>
      <c r="D50" s="29" t="n"/>
      <c r="E50" s="32" t="n"/>
      <c r="F50" s="23">
        <f>IF(COUNTA(A50:E50)=0,"",IF(A50="","Falta código",IF(COUNTIF($A$2:$A$101,A50)&gt;1,"Código duplicado",IF(B50="","Falta identificação",IF(COUNTIF('Listas'!$D$2:$D$3,C50)=0,"Situação inválida",IF(E50="","Falta atualização",IF(E50&gt;'Consulta'!$B$7,"Atualização futura","OK")))))))</f>
        <v/>
      </c>
    </row>
    <row r="51">
      <c r="A51" s="27" t="n"/>
      <c r="B51" s="27" t="n"/>
      <c r="C51" s="27" t="n"/>
      <c r="D51" s="29" t="n"/>
      <c r="E51" s="32" t="n"/>
      <c r="F51" s="23">
        <f>IF(COUNTA(A51:E51)=0,"",IF(A51="","Falta código",IF(COUNTIF($A$2:$A$101,A51)&gt;1,"Código duplicado",IF(B51="","Falta identificação",IF(COUNTIF('Listas'!$D$2:$D$3,C51)=0,"Situação inválida",IF(E51="","Falta atualização",IF(E51&gt;'Consulta'!$B$7,"Atualização futura","OK")))))))</f>
        <v/>
      </c>
    </row>
    <row r="52">
      <c r="A52" s="27" t="n"/>
      <c r="B52" s="27" t="n"/>
      <c r="C52" s="27" t="n"/>
      <c r="D52" s="29" t="n"/>
      <c r="E52" s="32" t="n"/>
      <c r="F52" s="23">
        <f>IF(COUNTA(A52:E52)=0,"",IF(A52="","Falta código",IF(COUNTIF($A$2:$A$101,A52)&gt;1,"Código duplicado",IF(B52="","Falta identificação",IF(COUNTIF('Listas'!$D$2:$D$3,C52)=0,"Situação inválida",IF(E52="","Falta atualização",IF(E52&gt;'Consulta'!$B$7,"Atualização futura","OK")))))))</f>
        <v/>
      </c>
    </row>
    <row r="53">
      <c r="A53" s="27" t="n"/>
      <c r="B53" s="27" t="n"/>
      <c r="C53" s="27" t="n"/>
      <c r="D53" s="29" t="n"/>
      <c r="E53" s="32" t="n"/>
      <c r="F53" s="23">
        <f>IF(COUNTA(A53:E53)=0,"",IF(A53="","Falta código",IF(COUNTIF($A$2:$A$101,A53)&gt;1,"Código duplicado",IF(B53="","Falta identificação",IF(COUNTIF('Listas'!$D$2:$D$3,C53)=0,"Situação inválida",IF(E53="","Falta atualização",IF(E53&gt;'Consulta'!$B$7,"Atualização futura","OK")))))))</f>
        <v/>
      </c>
    </row>
    <row r="54">
      <c r="A54" s="27" t="n"/>
      <c r="B54" s="27" t="n"/>
      <c r="C54" s="27" t="n"/>
      <c r="D54" s="29" t="n"/>
      <c r="E54" s="32" t="n"/>
      <c r="F54" s="23">
        <f>IF(COUNTA(A54:E54)=0,"",IF(A54="","Falta código",IF(COUNTIF($A$2:$A$101,A54)&gt;1,"Código duplicado",IF(B54="","Falta identificação",IF(COUNTIF('Listas'!$D$2:$D$3,C54)=0,"Situação inválida",IF(E54="","Falta atualização",IF(E54&gt;'Consulta'!$B$7,"Atualização futura","OK")))))))</f>
        <v/>
      </c>
    </row>
    <row r="55">
      <c r="A55" s="27" t="n"/>
      <c r="B55" s="27" t="n"/>
      <c r="C55" s="27" t="n"/>
      <c r="D55" s="29" t="n"/>
      <c r="E55" s="32" t="n"/>
      <c r="F55" s="23">
        <f>IF(COUNTA(A55:E55)=0,"",IF(A55="","Falta código",IF(COUNTIF($A$2:$A$101,A55)&gt;1,"Código duplicado",IF(B55="","Falta identificação",IF(COUNTIF('Listas'!$D$2:$D$3,C55)=0,"Situação inválida",IF(E55="","Falta atualização",IF(E55&gt;'Consulta'!$B$7,"Atualização futura","OK")))))))</f>
        <v/>
      </c>
    </row>
    <row r="56">
      <c r="A56" s="27" t="n"/>
      <c r="B56" s="27" t="n"/>
      <c r="C56" s="27" t="n"/>
      <c r="D56" s="29" t="n"/>
      <c r="E56" s="32" t="n"/>
      <c r="F56" s="23">
        <f>IF(COUNTA(A56:E56)=0,"",IF(A56="","Falta código",IF(COUNTIF($A$2:$A$101,A56)&gt;1,"Código duplicado",IF(B56="","Falta identificação",IF(COUNTIF('Listas'!$D$2:$D$3,C56)=0,"Situação inválida",IF(E56="","Falta atualização",IF(E56&gt;'Consulta'!$B$7,"Atualização futura","OK")))))))</f>
        <v/>
      </c>
    </row>
    <row r="57">
      <c r="A57" s="27" t="n"/>
      <c r="B57" s="27" t="n"/>
      <c r="C57" s="27" t="n"/>
      <c r="D57" s="29" t="n"/>
      <c r="E57" s="32" t="n"/>
      <c r="F57" s="23">
        <f>IF(COUNTA(A57:E57)=0,"",IF(A57="","Falta código",IF(COUNTIF($A$2:$A$101,A57)&gt;1,"Código duplicado",IF(B57="","Falta identificação",IF(COUNTIF('Listas'!$D$2:$D$3,C57)=0,"Situação inválida",IF(E57="","Falta atualização",IF(E57&gt;'Consulta'!$B$7,"Atualização futura","OK")))))))</f>
        <v/>
      </c>
    </row>
    <row r="58">
      <c r="A58" s="27" t="n"/>
      <c r="B58" s="27" t="n"/>
      <c r="C58" s="27" t="n"/>
      <c r="D58" s="29" t="n"/>
      <c r="E58" s="32" t="n"/>
      <c r="F58" s="23">
        <f>IF(COUNTA(A58:E58)=0,"",IF(A58="","Falta código",IF(COUNTIF($A$2:$A$101,A58)&gt;1,"Código duplicado",IF(B58="","Falta identificação",IF(COUNTIF('Listas'!$D$2:$D$3,C58)=0,"Situação inválida",IF(E58="","Falta atualização",IF(E58&gt;'Consulta'!$B$7,"Atualização futura","OK")))))))</f>
        <v/>
      </c>
    </row>
    <row r="59">
      <c r="A59" s="27" t="n"/>
      <c r="B59" s="27" t="n"/>
      <c r="C59" s="27" t="n"/>
      <c r="D59" s="29" t="n"/>
      <c r="E59" s="32" t="n"/>
      <c r="F59" s="23">
        <f>IF(COUNTA(A59:E59)=0,"",IF(A59="","Falta código",IF(COUNTIF($A$2:$A$101,A59)&gt;1,"Código duplicado",IF(B59="","Falta identificação",IF(COUNTIF('Listas'!$D$2:$D$3,C59)=0,"Situação inválida",IF(E59="","Falta atualização",IF(E59&gt;'Consulta'!$B$7,"Atualização futura","OK")))))))</f>
        <v/>
      </c>
    </row>
    <row r="60">
      <c r="A60" s="27" t="n"/>
      <c r="B60" s="27" t="n"/>
      <c r="C60" s="27" t="n"/>
      <c r="D60" s="29" t="n"/>
      <c r="E60" s="32" t="n"/>
      <c r="F60" s="23">
        <f>IF(COUNTA(A60:E60)=0,"",IF(A60="","Falta código",IF(COUNTIF($A$2:$A$101,A60)&gt;1,"Código duplicado",IF(B60="","Falta identificação",IF(COUNTIF('Listas'!$D$2:$D$3,C60)=0,"Situação inválida",IF(E60="","Falta atualização",IF(E60&gt;'Consulta'!$B$7,"Atualização futura","OK")))))))</f>
        <v/>
      </c>
    </row>
    <row r="61">
      <c r="A61" s="27" t="n"/>
      <c r="B61" s="27" t="n"/>
      <c r="C61" s="27" t="n"/>
      <c r="D61" s="29" t="n"/>
      <c r="E61" s="32" t="n"/>
      <c r="F61" s="23">
        <f>IF(COUNTA(A61:E61)=0,"",IF(A61="","Falta código",IF(COUNTIF($A$2:$A$101,A61)&gt;1,"Código duplicado",IF(B61="","Falta identificação",IF(COUNTIF('Listas'!$D$2:$D$3,C61)=0,"Situação inválida",IF(E61="","Falta atualização",IF(E61&gt;'Consulta'!$B$7,"Atualização futura","OK")))))))</f>
        <v/>
      </c>
    </row>
    <row r="62">
      <c r="A62" s="27" t="n"/>
      <c r="B62" s="27" t="n"/>
      <c r="C62" s="27" t="n"/>
      <c r="D62" s="29" t="n"/>
      <c r="E62" s="32" t="n"/>
      <c r="F62" s="23">
        <f>IF(COUNTA(A62:E62)=0,"",IF(A62="","Falta código",IF(COUNTIF($A$2:$A$101,A62)&gt;1,"Código duplicado",IF(B62="","Falta identificação",IF(COUNTIF('Listas'!$D$2:$D$3,C62)=0,"Situação inválida",IF(E62="","Falta atualização",IF(E62&gt;'Consulta'!$B$7,"Atualização futura","OK")))))))</f>
        <v/>
      </c>
    </row>
    <row r="63">
      <c r="A63" s="27" t="n"/>
      <c r="B63" s="27" t="n"/>
      <c r="C63" s="27" t="n"/>
      <c r="D63" s="29" t="n"/>
      <c r="E63" s="32" t="n"/>
      <c r="F63" s="23">
        <f>IF(COUNTA(A63:E63)=0,"",IF(A63="","Falta código",IF(COUNTIF($A$2:$A$101,A63)&gt;1,"Código duplicado",IF(B63="","Falta identificação",IF(COUNTIF('Listas'!$D$2:$D$3,C63)=0,"Situação inválida",IF(E63="","Falta atualização",IF(E63&gt;'Consulta'!$B$7,"Atualização futura","OK")))))))</f>
        <v/>
      </c>
    </row>
    <row r="64">
      <c r="A64" s="27" t="n"/>
      <c r="B64" s="27" t="n"/>
      <c r="C64" s="27" t="n"/>
      <c r="D64" s="29" t="n"/>
      <c r="E64" s="32" t="n"/>
      <c r="F64" s="23">
        <f>IF(COUNTA(A64:E64)=0,"",IF(A64="","Falta código",IF(COUNTIF($A$2:$A$101,A64)&gt;1,"Código duplicado",IF(B64="","Falta identificação",IF(COUNTIF('Listas'!$D$2:$D$3,C64)=0,"Situação inválida",IF(E64="","Falta atualização",IF(E64&gt;'Consulta'!$B$7,"Atualização futura","OK")))))))</f>
        <v/>
      </c>
    </row>
    <row r="65">
      <c r="A65" s="27" t="n"/>
      <c r="B65" s="27" t="n"/>
      <c r="C65" s="27" t="n"/>
      <c r="D65" s="29" t="n"/>
      <c r="E65" s="32" t="n"/>
      <c r="F65" s="23">
        <f>IF(COUNTA(A65:E65)=0,"",IF(A65="","Falta código",IF(COUNTIF($A$2:$A$101,A65)&gt;1,"Código duplicado",IF(B65="","Falta identificação",IF(COUNTIF('Listas'!$D$2:$D$3,C65)=0,"Situação inválida",IF(E65="","Falta atualização",IF(E65&gt;'Consulta'!$B$7,"Atualização futura","OK")))))))</f>
        <v/>
      </c>
    </row>
    <row r="66">
      <c r="A66" s="27" t="n"/>
      <c r="B66" s="27" t="n"/>
      <c r="C66" s="27" t="n"/>
      <c r="D66" s="29" t="n"/>
      <c r="E66" s="32" t="n"/>
      <c r="F66" s="23">
        <f>IF(COUNTA(A66:E66)=0,"",IF(A66="","Falta código",IF(COUNTIF($A$2:$A$101,A66)&gt;1,"Código duplicado",IF(B66="","Falta identificação",IF(COUNTIF('Listas'!$D$2:$D$3,C66)=0,"Situação inválida",IF(E66="","Falta atualização",IF(E66&gt;'Consulta'!$B$7,"Atualização futura","OK")))))))</f>
        <v/>
      </c>
    </row>
    <row r="67">
      <c r="A67" s="27" t="n"/>
      <c r="B67" s="27" t="n"/>
      <c r="C67" s="27" t="n"/>
      <c r="D67" s="29" t="n"/>
      <c r="E67" s="32" t="n"/>
      <c r="F67" s="23">
        <f>IF(COUNTA(A67:E67)=0,"",IF(A67="","Falta código",IF(COUNTIF($A$2:$A$101,A67)&gt;1,"Código duplicado",IF(B67="","Falta identificação",IF(COUNTIF('Listas'!$D$2:$D$3,C67)=0,"Situação inválida",IF(E67="","Falta atualização",IF(E67&gt;'Consulta'!$B$7,"Atualização futura","OK")))))))</f>
        <v/>
      </c>
    </row>
    <row r="68">
      <c r="A68" s="27" t="n"/>
      <c r="B68" s="27" t="n"/>
      <c r="C68" s="27" t="n"/>
      <c r="D68" s="29" t="n"/>
      <c r="E68" s="32" t="n"/>
      <c r="F68" s="23">
        <f>IF(COUNTA(A68:E68)=0,"",IF(A68="","Falta código",IF(COUNTIF($A$2:$A$101,A68)&gt;1,"Código duplicado",IF(B68="","Falta identificação",IF(COUNTIF('Listas'!$D$2:$D$3,C68)=0,"Situação inválida",IF(E68="","Falta atualização",IF(E68&gt;'Consulta'!$B$7,"Atualização futura","OK")))))))</f>
        <v/>
      </c>
    </row>
    <row r="69">
      <c r="A69" s="27" t="n"/>
      <c r="B69" s="27" t="n"/>
      <c r="C69" s="27" t="n"/>
      <c r="D69" s="29" t="n"/>
      <c r="E69" s="32" t="n"/>
      <c r="F69" s="23">
        <f>IF(COUNTA(A69:E69)=0,"",IF(A69="","Falta código",IF(COUNTIF($A$2:$A$101,A69)&gt;1,"Código duplicado",IF(B69="","Falta identificação",IF(COUNTIF('Listas'!$D$2:$D$3,C69)=0,"Situação inválida",IF(E69="","Falta atualização",IF(E69&gt;'Consulta'!$B$7,"Atualização futura","OK")))))))</f>
        <v/>
      </c>
    </row>
    <row r="70">
      <c r="A70" s="27" t="n"/>
      <c r="B70" s="27" t="n"/>
      <c r="C70" s="27" t="n"/>
      <c r="D70" s="29" t="n"/>
      <c r="E70" s="32" t="n"/>
      <c r="F70" s="23">
        <f>IF(COUNTA(A70:E70)=0,"",IF(A70="","Falta código",IF(COUNTIF($A$2:$A$101,A70)&gt;1,"Código duplicado",IF(B70="","Falta identificação",IF(COUNTIF('Listas'!$D$2:$D$3,C70)=0,"Situação inválida",IF(E70="","Falta atualização",IF(E70&gt;'Consulta'!$B$7,"Atualização futura","OK")))))))</f>
        <v/>
      </c>
    </row>
    <row r="71">
      <c r="A71" s="27" t="n"/>
      <c r="B71" s="27" t="n"/>
      <c r="C71" s="27" t="n"/>
      <c r="D71" s="29" t="n"/>
      <c r="E71" s="32" t="n"/>
      <c r="F71" s="23">
        <f>IF(COUNTA(A71:E71)=0,"",IF(A71="","Falta código",IF(COUNTIF($A$2:$A$101,A71)&gt;1,"Código duplicado",IF(B71="","Falta identificação",IF(COUNTIF('Listas'!$D$2:$D$3,C71)=0,"Situação inválida",IF(E71="","Falta atualização",IF(E71&gt;'Consulta'!$B$7,"Atualização futura","OK")))))))</f>
        <v/>
      </c>
    </row>
    <row r="72">
      <c r="A72" s="27" t="n"/>
      <c r="B72" s="27" t="n"/>
      <c r="C72" s="27" t="n"/>
      <c r="D72" s="29" t="n"/>
      <c r="E72" s="32" t="n"/>
      <c r="F72" s="23">
        <f>IF(COUNTA(A72:E72)=0,"",IF(A72="","Falta código",IF(COUNTIF($A$2:$A$101,A72)&gt;1,"Código duplicado",IF(B72="","Falta identificação",IF(COUNTIF('Listas'!$D$2:$D$3,C72)=0,"Situação inválida",IF(E72="","Falta atualização",IF(E72&gt;'Consulta'!$B$7,"Atualização futura","OK")))))))</f>
        <v/>
      </c>
    </row>
    <row r="73">
      <c r="A73" s="27" t="n"/>
      <c r="B73" s="27" t="n"/>
      <c r="C73" s="27" t="n"/>
      <c r="D73" s="29" t="n"/>
      <c r="E73" s="32" t="n"/>
      <c r="F73" s="23">
        <f>IF(COUNTA(A73:E73)=0,"",IF(A73="","Falta código",IF(COUNTIF($A$2:$A$101,A73)&gt;1,"Código duplicado",IF(B73="","Falta identificação",IF(COUNTIF('Listas'!$D$2:$D$3,C73)=0,"Situação inválida",IF(E73="","Falta atualização",IF(E73&gt;'Consulta'!$B$7,"Atualização futura","OK")))))))</f>
        <v/>
      </c>
    </row>
    <row r="74">
      <c r="A74" s="27" t="n"/>
      <c r="B74" s="27" t="n"/>
      <c r="C74" s="27" t="n"/>
      <c r="D74" s="29" t="n"/>
      <c r="E74" s="32" t="n"/>
      <c r="F74" s="23">
        <f>IF(COUNTA(A74:E74)=0,"",IF(A74="","Falta código",IF(COUNTIF($A$2:$A$101,A74)&gt;1,"Código duplicado",IF(B74="","Falta identificação",IF(COUNTIF('Listas'!$D$2:$D$3,C74)=0,"Situação inválida",IF(E74="","Falta atualização",IF(E74&gt;'Consulta'!$B$7,"Atualização futura","OK")))))))</f>
        <v/>
      </c>
    </row>
    <row r="75">
      <c r="A75" s="27" t="n"/>
      <c r="B75" s="27" t="n"/>
      <c r="C75" s="27" t="n"/>
      <c r="D75" s="29" t="n"/>
      <c r="E75" s="32" t="n"/>
      <c r="F75" s="23">
        <f>IF(COUNTA(A75:E75)=0,"",IF(A75="","Falta código",IF(COUNTIF($A$2:$A$101,A75)&gt;1,"Código duplicado",IF(B75="","Falta identificação",IF(COUNTIF('Listas'!$D$2:$D$3,C75)=0,"Situação inválida",IF(E75="","Falta atualização",IF(E75&gt;'Consulta'!$B$7,"Atualização futura","OK")))))))</f>
        <v/>
      </c>
    </row>
    <row r="76">
      <c r="A76" s="27" t="n"/>
      <c r="B76" s="27" t="n"/>
      <c r="C76" s="27" t="n"/>
      <c r="D76" s="29" t="n"/>
      <c r="E76" s="32" t="n"/>
      <c r="F76" s="23">
        <f>IF(COUNTA(A76:E76)=0,"",IF(A76="","Falta código",IF(COUNTIF($A$2:$A$101,A76)&gt;1,"Código duplicado",IF(B76="","Falta identificação",IF(COUNTIF('Listas'!$D$2:$D$3,C76)=0,"Situação inválida",IF(E76="","Falta atualização",IF(E76&gt;'Consulta'!$B$7,"Atualização futura","OK")))))))</f>
        <v/>
      </c>
    </row>
    <row r="77">
      <c r="A77" s="27" t="n"/>
      <c r="B77" s="27" t="n"/>
      <c r="C77" s="27" t="n"/>
      <c r="D77" s="29" t="n"/>
      <c r="E77" s="32" t="n"/>
      <c r="F77" s="23">
        <f>IF(COUNTA(A77:E77)=0,"",IF(A77="","Falta código",IF(COUNTIF($A$2:$A$101,A77)&gt;1,"Código duplicado",IF(B77="","Falta identificação",IF(COUNTIF('Listas'!$D$2:$D$3,C77)=0,"Situação inválida",IF(E77="","Falta atualização",IF(E77&gt;'Consulta'!$B$7,"Atualização futura","OK")))))))</f>
        <v/>
      </c>
    </row>
    <row r="78">
      <c r="A78" s="27" t="n"/>
      <c r="B78" s="27" t="n"/>
      <c r="C78" s="27" t="n"/>
      <c r="D78" s="29" t="n"/>
      <c r="E78" s="32" t="n"/>
      <c r="F78" s="23">
        <f>IF(COUNTA(A78:E78)=0,"",IF(A78="","Falta código",IF(COUNTIF($A$2:$A$101,A78)&gt;1,"Código duplicado",IF(B78="","Falta identificação",IF(COUNTIF('Listas'!$D$2:$D$3,C78)=0,"Situação inválida",IF(E78="","Falta atualização",IF(E78&gt;'Consulta'!$B$7,"Atualização futura","OK")))))))</f>
        <v/>
      </c>
    </row>
    <row r="79">
      <c r="A79" s="27" t="n"/>
      <c r="B79" s="27" t="n"/>
      <c r="C79" s="27" t="n"/>
      <c r="D79" s="29" t="n"/>
      <c r="E79" s="32" t="n"/>
      <c r="F79" s="23">
        <f>IF(COUNTA(A79:E79)=0,"",IF(A79="","Falta código",IF(COUNTIF($A$2:$A$101,A79)&gt;1,"Código duplicado",IF(B79="","Falta identificação",IF(COUNTIF('Listas'!$D$2:$D$3,C79)=0,"Situação inválida",IF(E79="","Falta atualização",IF(E79&gt;'Consulta'!$B$7,"Atualização futura","OK")))))))</f>
        <v/>
      </c>
    </row>
    <row r="80">
      <c r="A80" s="27" t="n"/>
      <c r="B80" s="27" t="n"/>
      <c r="C80" s="27" t="n"/>
      <c r="D80" s="29" t="n"/>
      <c r="E80" s="32" t="n"/>
      <c r="F80" s="23">
        <f>IF(COUNTA(A80:E80)=0,"",IF(A80="","Falta código",IF(COUNTIF($A$2:$A$101,A80)&gt;1,"Código duplicado",IF(B80="","Falta identificação",IF(COUNTIF('Listas'!$D$2:$D$3,C80)=0,"Situação inválida",IF(E80="","Falta atualização",IF(E80&gt;'Consulta'!$B$7,"Atualização futura","OK")))))))</f>
        <v/>
      </c>
    </row>
    <row r="81">
      <c r="A81" s="27" t="n"/>
      <c r="B81" s="27" t="n"/>
      <c r="C81" s="27" t="n"/>
      <c r="D81" s="29" t="n"/>
      <c r="E81" s="32" t="n"/>
      <c r="F81" s="23">
        <f>IF(COUNTA(A81:E81)=0,"",IF(A81="","Falta código",IF(COUNTIF($A$2:$A$101,A81)&gt;1,"Código duplicado",IF(B81="","Falta identificação",IF(COUNTIF('Listas'!$D$2:$D$3,C81)=0,"Situação inválida",IF(E81="","Falta atualização",IF(E81&gt;'Consulta'!$B$7,"Atualização futura","OK")))))))</f>
        <v/>
      </c>
    </row>
    <row r="82">
      <c r="A82" s="27" t="n"/>
      <c r="B82" s="27" t="n"/>
      <c r="C82" s="27" t="n"/>
      <c r="D82" s="29" t="n"/>
      <c r="E82" s="32" t="n"/>
      <c r="F82" s="23">
        <f>IF(COUNTA(A82:E82)=0,"",IF(A82="","Falta código",IF(COUNTIF($A$2:$A$101,A82)&gt;1,"Código duplicado",IF(B82="","Falta identificação",IF(COUNTIF('Listas'!$D$2:$D$3,C82)=0,"Situação inválida",IF(E82="","Falta atualização",IF(E82&gt;'Consulta'!$B$7,"Atualização futura","OK")))))))</f>
        <v/>
      </c>
    </row>
    <row r="83">
      <c r="A83" s="27" t="n"/>
      <c r="B83" s="27" t="n"/>
      <c r="C83" s="27" t="n"/>
      <c r="D83" s="29" t="n"/>
      <c r="E83" s="32" t="n"/>
      <c r="F83" s="23">
        <f>IF(COUNTA(A83:E83)=0,"",IF(A83="","Falta código",IF(COUNTIF($A$2:$A$101,A83)&gt;1,"Código duplicado",IF(B83="","Falta identificação",IF(COUNTIF('Listas'!$D$2:$D$3,C83)=0,"Situação inválida",IF(E83="","Falta atualização",IF(E83&gt;'Consulta'!$B$7,"Atualização futura","OK")))))))</f>
        <v/>
      </c>
    </row>
    <row r="84">
      <c r="A84" s="27" t="n"/>
      <c r="B84" s="27" t="n"/>
      <c r="C84" s="27" t="n"/>
      <c r="D84" s="29" t="n"/>
      <c r="E84" s="32" t="n"/>
      <c r="F84" s="23">
        <f>IF(COUNTA(A84:E84)=0,"",IF(A84="","Falta código",IF(COUNTIF($A$2:$A$101,A84)&gt;1,"Código duplicado",IF(B84="","Falta identificação",IF(COUNTIF('Listas'!$D$2:$D$3,C84)=0,"Situação inválida",IF(E84="","Falta atualização",IF(E84&gt;'Consulta'!$B$7,"Atualização futura","OK")))))))</f>
        <v/>
      </c>
    </row>
    <row r="85">
      <c r="A85" s="27" t="n"/>
      <c r="B85" s="27" t="n"/>
      <c r="C85" s="27" t="n"/>
      <c r="D85" s="29" t="n"/>
      <c r="E85" s="32" t="n"/>
      <c r="F85" s="23">
        <f>IF(COUNTA(A85:E85)=0,"",IF(A85="","Falta código",IF(COUNTIF($A$2:$A$101,A85)&gt;1,"Código duplicado",IF(B85="","Falta identificação",IF(COUNTIF('Listas'!$D$2:$D$3,C85)=0,"Situação inválida",IF(E85="","Falta atualização",IF(E85&gt;'Consulta'!$B$7,"Atualização futura","OK")))))))</f>
        <v/>
      </c>
    </row>
    <row r="86">
      <c r="A86" s="27" t="n"/>
      <c r="B86" s="27" t="n"/>
      <c r="C86" s="27" t="n"/>
      <c r="D86" s="29" t="n"/>
      <c r="E86" s="32" t="n"/>
      <c r="F86" s="23">
        <f>IF(COUNTA(A86:E86)=0,"",IF(A86="","Falta código",IF(COUNTIF($A$2:$A$101,A86)&gt;1,"Código duplicado",IF(B86="","Falta identificação",IF(COUNTIF('Listas'!$D$2:$D$3,C86)=0,"Situação inválida",IF(E86="","Falta atualização",IF(E86&gt;'Consulta'!$B$7,"Atualização futura","OK")))))))</f>
        <v/>
      </c>
    </row>
    <row r="87">
      <c r="A87" s="27" t="n"/>
      <c r="B87" s="27" t="n"/>
      <c r="C87" s="27" t="n"/>
      <c r="D87" s="29" t="n"/>
      <c r="E87" s="32" t="n"/>
      <c r="F87" s="23">
        <f>IF(COUNTA(A87:E87)=0,"",IF(A87="","Falta código",IF(COUNTIF($A$2:$A$101,A87)&gt;1,"Código duplicado",IF(B87="","Falta identificação",IF(COUNTIF('Listas'!$D$2:$D$3,C87)=0,"Situação inválida",IF(E87="","Falta atualização",IF(E87&gt;'Consulta'!$B$7,"Atualização futura","OK")))))))</f>
        <v/>
      </c>
    </row>
    <row r="88">
      <c r="A88" s="27" t="n"/>
      <c r="B88" s="27" t="n"/>
      <c r="C88" s="27" t="n"/>
      <c r="D88" s="29" t="n"/>
      <c r="E88" s="32" t="n"/>
      <c r="F88" s="23">
        <f>IF(COUNTA(A88:E88)=0,"",IF(A88="","Falta código",IF(COUNTIF($A$2:$A$101,A88)&gt;1,"Código duplicado",IF(B88="","Falta identificação",IF(COUNTIF('Listas'!$D$2:$D$3,C88)=0,"Situação inválida",IF(E88="","Falta atualização",IF(E88&gt;'Consulta'!$B$7,"Atualização futura","OK")))))))</f>
        <v/>
      </c>
    </row>
    <row r="89">
      <c r="A89" s="27" t="n"/>
      <c r="B89" s="27" t="n"/>
      <c r="C89" s="27" t="n"/>
      <c r="D89" s="29" t="n"/>
      <c r="E89" s="32" t="n"/>
      <c r="F89" s="23">
        <f>IF(COUNTA(A89:E89)=0,"",IF(A89="","Falta código",IF(COUNTIF($A$2:$A$101,A89)&gt;1,"Código duplicado",IF(B89="","Falta identificação",IF(COUNTIF('Listas'!$D$2:$D$3,C89)=0,"Situação inválida",IF(E89="","Falta atualização",IF(E89&gt;'Consulta'!$B$7,"Atualização futura","OK")))))))</f>
        <v/>
      </c>
    </row>
    <row r="90">
      <c r="A90" s="27" t="n"/>
      <c r="B90" s="27" t="n"/>
      <c r="C90" s="27" t="n"/>
      <c r="D90" s="29" t="n"/>
      <c r="E90" s="32" t="n"/>
      <c r="F90" s="23">
        <f>IF(COUNTA(A90:E90)=0,"",IF(A90="","Falta código",IF(COUNTIF($A$2:$A$101,A90)&gt;1,"Código duplicado",IF(B90="","Falta identificação",IF(COUNTIF('Listas'!$D$2:$D$3,C90)=0,"Situação inválida",IF(E90="","Falta atualização",IF(E90&gt;'Consulta'!$B$7,"Atualização futura","OK")))))))</f>
        <v/>
      </c>
    </row>
    <row r="91">
      <c r="A91" s="27" t="n"/>
      <c r="B91" s="27" t="n"/>
      <c r="C91" s="27" t="n"/>
      <c r="D91" s="29" t="n"/>
      <c r="E91" s="32" t="n"/>
      <c r="F91" s="23">
        <f>IF(COUNTA(A91:E91)=0,"",IF(A91="","Falta código",IF(COUNTIF($A$2:$A$101,A91)&gt;1,"Código duplicado",IF(B91="","Falta identificação",IF(COUNTIF('Listas'!$D$2:$D$3,C91)=0,"Situação inválida",IF(E91="","Falta atualização",IF(E91&gt;'Consulta'!$B$7,"Atualização futura","OK")))))))</f>
        <v/>
      </c>
    </row>
    <row r="92">
      <c r="A92" s="27" t="n"/>
      <c r="B92" s="27" t="n"/>
      <c r="C92" s="27" t="n"/>
      <c r="D92" s="29" t="n"/>
      <c r="E92" s="32" t="n"/>
      <c r="F92" s="23">
        <f>IF(COUNTA(A92:E92)=0,"",IF(A92="","Falta código",IF(COUNTIF($A$2:$A$101,A92)&gt;1,"Código duplicado",IF(B92="","Falta identificação",IF(COUNTIF('Listas'!$D$2:$D$3,C92)=0,"Situação inválida",IF(E92="","Falta atualização",IF(E92&gt;'Consulta'!$B$7,"Atualização futura","OK")))))))</f>
        <v/>
      </c>
    </row>
    <row r="93">
      <c r="A93" s="27" t="n"/>
      <c r="B93" s="27" t="n"/>
      <c r="C93" s="27" t="n"/>
      <c r="D93" s="29" t="n"/>
      <c r="E93" s="32" t="n"/>
      <c r="F93" s="23">
        <f>IF(COUNTA(A93:E93)=0,"",IF(A93="","Falta código",IF(COUNTIF($A$2:$A$101,A93)&gt;1,"Código duplicado",IF(B93="","Falta identificação",IF(COUNTIF('Listas'!$D$2:$D$3,C93)=0,"Situação inválida",IF(E93="","Falta atualização",IF(E93&gt;'Consulta'!$B$7,"Atualização futura","OK")))))))</f>
        <v/>
      </c>
    </row>
    <row r="94">
      <c r="A94" s="27" t="n"/>
      <c r="B94" s="27" t="n"/>
      <c r="C94" s="27" t="n"/>
      <c r="D94" s="29" t="n"/>
      <c r="E94" s="32" t="n"/>
      <c r="F94" s="23">
        <f>IF(COUNTA(A94:E94)=0,"",IF(A94="","Falta código",IF(COUNTIF($A$2:$A$101,A94)&gt;1,"Código duplicado",IF(B94="","Falta identificação",IF(COUNTIF('Listas'!$D$2:$D$3,C94)=0,"Situação inválida",IF(E94="","Falta atualização",IF(E94&gt;'Consulta'!$B$7,"Atualização futura","OK")))))))</f>
        <v/>
      </c>
    </row>
    <row r="95">
      <c r="A95" s="27" t="n"/>
      <c r="B95" s="27" t="n"/>
      <c r="C95" s="27" t="n"/>
      <c r="D95" s="29" t="n"/>
      <c r="E95" s="32" t="n"/>
      <c r="F95" s="23">
        <f>IF(COUNTA(A95:E95)=0,"",IF(A95="","Falta código",IF(COUNTIF($A$2:$A$101,A95)&gt;1,"Código duplicado",IF(B95="","Falta identificação",IF(COUNTIF('Listas'!$D$2:$D$3,C95)=0,"Situação inválida",IF(E95="","Falta atualização",IF(E95&gt;'Consulta'!$B$7,"Atualização futura","OK")))))))</f>
        <v/>
      </c>
    </row>
    <row r="96">
      <c r="A96" s="27" t="n"/>
      <c r="B96" s="27" t="n"/>
      <c r="C96" s="27" t="n"/>
      <c r="D96" s="29" t="n"/>
      <c r="E96" s="32" t="n"/>
      <c r="F96" s="23">
        <f>IF(COUNTA(A96:E96)=0,"",IF(A96="","Falta código",IF(COUNTIF($A$2:$A$101,A96)&gt;1,"Código duplicado",IF(B96="","Falta identificação",IF(COUNTIF('Listas'!$D$2:$D$3,C96)=0,"Situação inválida",IF(E96="","Falta atualização",IF(E96&gt;'Consulta'!$B$7,"Atualização futura","OK")))))))</f>
        <v/>
      </c>
    </row>
    <row r="97">
      <c r="A97" s="27" t="n"/>
      <c r="B97" s="27" t="n"/>
      <c r="C97" s="27" t="n"/>
      <c r="D97" s="29" t="n"/>
      <c r="E97" s="32" t="n"/>
      <c r="F97" s="23">
        <f>IF(COUNTA(A97:E97)=0,"",IF(A97="","Falta código",IF(COUNTIF($A$2:$A$101,A97)&gt;1,"Código duplicado",IF(B97="","Falta identificação",IF(COUNTIF('Listas'!$D$2:$D$3,C97)=0,"Situação inválida",IF(E97="","Falta atualização",IF(E97&gt;'Consulta'!$B$7,"Atualização futura","OK")))))))</f>
        <v/>
      </c>
    </row>
    <row r="98">
      <c r="A98" s="27" t="n"/>
      <c r="B98" s="27" t="n"/>
      <c r="C98" s="27" t="n"/>
      <c r="D98" s="29" t="n"/>
      <c r="E98" s="32" t="n"/>
      <c r="F98" s="23">
        <f>IF(COUNTA(A98:E98)=0,"",IF(A98="","Falta código",IF(COUNTIF($A$2:$A$101,A98)&gt;1,"Código duplicado",IF(B98="","Falta identificação",IF(COUNTIF('Listas'!$D$2:$D$3,C98)=0,"Situação inválida",IF(E98="","Falta atualização",IF(E98&gt;'Consulta'!$B$7,"Atualização futura","OK")))))))</f>
        <v/>
      </c>
    </row>
    <row r="99">
      <c r="A99" s="27" t="n"/>
      <c r="B99" s="27" t="n"/>
      <c r="C99" s="27" t="n"/>
      <c r="D99" s="29" t="n"/>
      <c r="E99" s="32" t="n"/>
      <c r="F99" s="23">
        <f>IF(COUNTA(A99:E99)=0,"",IF(A99="","Falta código",IF(COUNTIF($A$2:$A$101,A99)&gt;1,"Código duplicado",IF(B99="","Falta identificação",IF(COUNTIF('Listas'!$D$2:$D$3,C99)=0,"Situação inválida",IF(E99="","Falta atualização",IF(E99&gt;'Consulta'!$B$7,"Atualização futura","OK")))))))</f>
        <v/>
      </c>
    </row>
    <row r="100">
      <c r="A100" s="27" t="n"/>
      <c r="B100" s="27" t="n"/>
      <c r="C100" s="27" t="n"/>
      <c r="D100" s="29" t="n"/>
      <c r="E100" s="32" t="n"/>
      <c r="F100" s="23">
        <f>IF(COUNTA(A100:E100)=0,"",IF(A100="","Falta código",IF(COUNTIF($A$2:$A$101,A100)&gt;1,"Código duplicado",IF(B100="","Falta identificação",IF(COUNTIF('Listas'!$D$2:$D$3,C100)=0,"Situação inválida",IF(E100="","Falta atualização",IF(E100&gt;'Consulta'!$B$7,"Atualização futura","OK")))))))</f>
        <v/>
      </c>
    </row>
    <row r="101">
      <c r="A101" s="27" t="n"/>
      <c r="B101" s="27" t="n"/>
      <c r="C101" s="27" t="n"/>
      <c r="D101" s="29" t="n"/>
      <c r="E101" s="32" t="n"/>
      <c r="F101" s="23">
        <f>IF(COUNTA(A101:E101)=0,"",IF(A101="","Falta código",IF(COUNTIF($A$2:$A$101,A101)&gt;1,"Código duplicado",IF(B101="","Falta identificação",IF(COUNTIF('Listas'!$D$2:$D$3,C101)=0,"Situação inválida",IF(E101="","Falta atualização",IF(E101&gt;'Consulta'!$B$7,"Atualização futura","OK")))))))</f>
        <v/>
      </c>
    </row>
  </sheetData>
  <conditionalFormatting sqref="F2:F101">
    <cfRule type="expression" priority="1" dxfId="2">
      <formula>AND($F2&lt;&gt;"",$F2&lt;&gt;"OK")</formula>
    </cfRule>
  </conditionalFormatting>
  <conditionalFormatting sqref="E2:E101">
    <cfRule type="expression" priority="2" dxfId="1">
      <formula>AND($E2&lt;&gt;"",'Consulta'!$B$7&lt;&gt;"",'Consulta'!$B$8&lt;&gt;"",'Consulta'!$B$7-$E2&gt;'Consulta'!$B$8)</formula>
    </cfRule>
  </conditionalFormatting>
  <dataValidations count="4">
    <dataValidation sqref="A2:A101" showDropDown="0" showInputMessage="1" showErrorMessage="1" allowBlank="0" errorTitle="Código repetido" error="Use um código único ou deixe a linha vazia." promptTitle="Código repetido" prompt="Use um código único ou deixe a linha vazia." type="custom">
      <formula1>OR(A2="",COUNTIF($A$2:$A$101,A2)=1)</formula1>
    </dataValidation>
    <dataValidation sqref="C2:C101" showDropDown="0" showInputMessage="1" showErrorMessage="1" allowBlank="0" errorTitle="Situação" error="Selecione Ativo ou Inativo." promptTitle="Situação" prompt="Selecione Ativo ou Inativo." type="list">
      <formula1>INDIRECT("'Listas'!$D$2:$D$3")</formula1>
    </dataValidation>
    <dataValidation sqref="D2:D101" showDropDown="0" showInputMessage="1" showErrorMessage="1" allowBlank="0" errorTitle="Observação administrativa" error="Use no máximo 200 caracteres." promptTitle="Observação administrativa" prompt="Use no máximo 200 caracteres." type="textLength" operator="lessThanOrEqual">
      <formula1>200</formula1>
    </dataValidation>
    <dataValidation sqref="E2:E101" showDropDown="0" showInputMessage="1" showErrorMessage="1" allowBlank="0" errorTitle="Data de atualização" error="Informe uma data entre 01/01/2025 e 31/12/2035." promptTitle="Data de atualização" prompt="Informe uma data entre 01/01/2025 e 31/12/2035." type="date" operator="between">
      <formula1>DATE(2025,1,1)</formula1>
      <formula2>DATE(2035,12,31)</formula2>
    </dataValidation>
  </dataValidations>
  <pageMargins left="0.75" right="0.75" top="1" bottom="1" header="0.5" footer="0.5"/>
  <pageSetup fitToHeight="0" fitToWidth="1"/>
  <tableParts count="1">
    <tablePart xmlns:r="http://schemas.openxmlformats.org/officeDocument/2006/relationships" r:id="rId1"/>
  </tableParts>
</worksheet>
</file>

<file path=xl/worksheets/sheet5.xml><?xml version="1.0" encoding="utf-8"?>
<worksheet xmlns="http://schemas.openxmlformats.org/spreadsheetml/2006/main">
  <sheetPr>
    <tabColor rgb="00C8873A"/>
    <outlinePr summaryBelow="1" summaryRight="1"/>
    <pageSetUpPr fitToPage="1"/>
  </sheetPr>
  <dimension ref="A1:E20"/>
  <sheetViews>
    <sheetView showGridLines="0" zoomScale="9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5" customWidth="1" min="2" max="2"/>
    <col width="27" customWidth="1" min="3" max="3"/>
    <col width="15" customWidth="1" min="4" max="4"/>
    <col width="17" customWidth="1" min="5" max="5"/>
  </cols>
  <sheetData>
    <row r="1" ht="28" customHeight="1">
      <c r="A1" s="19" t="inlineStr">
        <is>
          <t>Dias da semana</t>
        </is>
      </c>
      <c r="B1" s="19" t="inlineStr">
        <is>
          <t>Áreas de preferência</t>
        </is>
      </c>
      <c r="C1" s="19" t="inlineStr">
        <is>
          <t>Graus de disponibilidade</t>
        </is>
      </c>
      <c r="D1" s="19" t="inlineStr">
        <is>
          <t>Situações</t>
        </is>
      </c>
      <c r="E1" s="19" t="inlineStr">
        <is>
          <t>Opções Sim/Não</t>
        </is>
      </c>
    </row>
    <row r="2">
      <c r="A2" s="3" t="inlineStr">
        <is>
          <t>Segunda-feira</t>
        </is>
      </c>
      <c r="B2" s="27" t="inlineStr">
        <is>
          <t>Recepção</t>
        </is>
      </c>
      <c r="C2" s="3" t="inlineStr">
        <is>
          <t>Disponível</t>
        </is>
      </c>
      <c r="D2" s="3" t="inlineStr">
        <is>
          <t>Ativo</t>
        </is>
      </c>
      <c r="E2" s="3" t="inlineStr">
        <is>
          <t>Sim</t>
        </is>
      </c>
    </row>
    <row r="3">
      <c r="A3" s="5" t="inlineStr">
        <is>
          <t>Terça-feira</t>
        </is>
      </c>
      <c r="B3" s="27" t="inlineStr">
        <is>
          <t>Música</t>
        </is>
      </c>
      <c r="C3" s="5" t="inlineStr">
        <is>
          <t>Talvez</t>
        </is>
      </c>
      <c r="D3" s="5" t="inlineStr">
        <is>
          <t>Inativo</t>
        </is>
      </c>
      <c r="E3" s="5" t="inlineStr">
        <is>
          <t>Não</t>
        </is>
      </c>
    </row>
    <row r="4">
      <c r="A4" s="3" t="inlineStr">
        <is>
          <t>Quarta-feira</t>
        </is>
      </c>
      <c r="B4" s="27" t="inlineStr">
        <is>
          <t>Apoio ao culto</t>
        </is>
      </c>
      <c r="C4" s="3" t="inlineStr">
        <is>
          <t>Indisponível</t>
        </is>
      </c>
      <c r="D4" s="3" t="n"/>
      <c r="E4" s="3" t="n"/>
    </row>
    <row r="5">
      <c r="A5" s="5" t="inlineStr">
        <is>
          <t>Quinta-feira</t>
        </is>
      </c>
      <c r="B5" s="27" t="inlineStr">
        <is>
          <t>Ação social</t>
        </is>
      </c>
      <c r="C5" s="5" t="n"/>
      <c r="D5" s="5" t="n"/>
      <c r="E5" s="5" t="n"/>
    </row>
    <row r="6">
      <c r="A6" s="3" t="inlineStr">
        <is>
          <t>Sexta-feira</t>
        </is>
      </c>
      <c r="B6" s="27" t="inlineStr">
        <is>
          <t>Manutenção</t>
        </is>
      </c>
      <c r="C6" s="3" t="n"/>
      <c r="D6" s="3" t="n"/>
      <c r="E6" s="3" t="n"/>
    </row>
    <row r="7">
      <c r="A7" s="5" t="inlineStr">
        <is>
          <t>Sábado</t>
        </is>
      </c>
      <c r="B7" s="27" t="inlineStr">
        <is>
          <t>Qualquer área</t>
        </is>
      </c>
      <c r="C7" s="5" t="n"/>
      <c r="D7" s="5" t="n"/>
      <c r="E7" s="5" t="n"/>
    </row>
    <row r="8">
      <c r="A8" s="3" t="inlineStr">
        <is>
          <t>Domingo</t>
        </is>
      </c>
      <c r="B8" s="27" t="n"/>
      <c r="C8" s="3" t="n"/>
      <c r="D8" s="3" t="n"/>
      <c r="E8" s="3" t="n"/>
    </row>
    <row r="9">
      <c r="A9" s="5" t="n"/>
      <c r="B9" s="27" t="n"/>
      <c r="C9" s="5" t="n"/>
      <c r="D9" s="5" t="n"/>
      <c r="E9" s="5" t="n"/>
    </row>
    <row r="10">
      <c r="A10" s="3" t="n"/>
      <c r="B10" s="27" t="n"/>
      <c r="C10" s="3" t="n"/>
      <c r="D10" s="3" t="n"/>
      <c r="E10" s="3" t="n"/>
    </row>
    <row r="11">
      <c r="A11" s="5" t="n"/>
      <c r="B11" s="27" t="n"/>
      <c r="C11" s="5" t="n"/>
      <c r="D11" s="5" t="n"/>
      <c r="E11" s="5" t="n"/>
    </row>
    <row r="12">
      <c r="A12" s="3" t="n"/>
      <c r="B12" s="27" t="n"/>
      <c r="C12" s="3" t="n"/>
      <c r="D12" s="3" t="n"/>
      <c r="E12" s="3" t="n"/>
    </row>
    <row r="13">
      <c r="A13" s="5" t="n"/>
      <c r="B13" s="27" t="n"/>
      <c r="C13" s="5" t="n"/>
      <c r="D13" s="5" t="n"/>
      <c r="E13" s="5" t="n"/>
    </row>
    <row r="14">
      <c r="A14" s="3" t="n"/>
      <c r="B14" s="27" t="n"/>
      <c r="C14" s="3" t="n"/>
      <c r="D14" s="3" t="n"/>
      <c r="E14" s="3" t="n"/>
    </row>
    <row r="15">
      <c r="A15" s="5" t="n"/>
      <c r="B15" s="27" t="n"/>
      <c r="C15" s="5" t="n"/>
      <c r="D15" s="5" t="n"/>
      <c r="E15" s="5" t="n"/>
    </row>
    <row r="16">
      <c r="A16" s="3" t="n"/>
      <c r="B16" s="27" t="n"/>
      <c r="C16" s="3" t="n"/>
      <c r="D16" s="3" t="n"/>
      <c r="E16" s="3" t="n"/>
    </row>
    <row r="17">
      <c r="A17" s="5" t="n"/>
      <c r="B17" s="27" t="n"/>
      <c r="C17" s="5" t="n"/>
      <c r="D17" s="5" t="n"/>
      <c r="E17" s="5" t="n"/>
    </row>
    <row r="18">
      <c r="A18" s="3" t="n"/>
      <c r="B18" s="27" t="n"/>
      <c r="C18" s="3" t="n"/>
      <c r="D18" s="3" t="n"/>
      <c r="E18" s="3" t="n"/>
    </row>
    <row r="19">
      <c r="A19" s="5" t="n"/>
      <c r="B19" s="27" t="n"/>
      <c r="C19" s="5" t="n"/>
      <c r="D19" s="5" t="n"/>
      <c r="E19" s="5" t="n"/>
    </row>
    <row r="20">
      <c r="A20" s="3" t="n"/>
      <c r="B20" s="27" t="n"/>
      <c r="C20" s="3" t="n"/>
      <c r="D20" s="3" t="n"/>
      <c r="E20" s="3" t="n"/>
    </row>
  </sheetData>
  <autoFilter ref="A1:E20"/>
  <dataValidations count="1">
    <dataValidation sqref="B2:B20" showDropDown="0" showInputMessage="1" showErrorMessage="1" allowBlank="0" errorTitle="Área de preferência" error="Informe até 80 caracteres ou deixe a linha livre." promptTitle="Área de preferência" prompt="Informe até 80 caracteres ou deixe a linha livre." type="textLength" operator="between">
      <formula1>1</formula1>
      <formula2>80</formula2>
    </dataValidation>
  </dataValidations>
  <pageMargins left="0.75" right="0.75" top="1" bottom="1" header="0.5" footer="0.5"/>
  <pageSetup fitToHeight="0" fitToWidth="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2026-09-11T12:31:56Z</dcterms:created>
  <dcterms:modified xmlns:dcterms="http://purl.org/dc/terms/" xmlns:xsi="http://www.w3.org/2001/XMLSchema-instance" xsi:type="dcterms:W3CDTF">2026-09-11T12:31:57+00:00Z</dcterms:modified>
</cp:coreProperties>
</file>