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Configuração" sheetId="3" state="visible" r:id="rId3"/>
  </sheets>
  <definedNames>
    <definedName name="_xlnm._FilterDatabase" localSheetId="0" hidden="1">'Resumo'!$A$2:$C$11</definedName>
    <definedName name="_xlnm._FilterDatabase" localSheetId="1" hidden="1">'Registros'!$A$1:$Q$201</definedName>
    <definedName name="_xlnm._FilterDatabase" localSheetId="2" hidden="1">'Configuração'!$A$1:$C$4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534"/>
      <sz val="10"/>
    </font>
    <font>
      <name val="Aptos"/>
      <b val="1"/>
      <color rgb="00243534"/>
      <sz val="10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E9EEEC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49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7A4A10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5D6865"/>
        <sz val="10"/>
      </font>
      <fill>
        <patternFill patternType="solid">
          <fgColor rgb="00D9DEDC"/>
        </patternFill>
      </fill>
    </dxf>
    <dxf>
      <font>
        <name val="Aptos"/>
        <b val="1"/>
        <color rgb="00B84A3A"/>
        <sz val="10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28" customWidth="1" min="2" max="2"/>
    <col width="55" customWidth="1" min="3" max="3"/>
  </cols>
  <sheetData>
    <row r="1" ht="30" customHeight="1">
      <c r="A1" s="1" t="inlineStr">
        <is>
          <t>Resumo de consentimentos de dados</t>
        </is>
      </c>
      <c r="B1" s="18" t="n"/>
      <c r="C1" s="19" t="n"/>
    </row>
    <row r="2">
      <c r="A2" s="3" t="inlineStr">
        <is>
          <t>Indicador</t>
        </is>
      </c>
      <c r="B2" s="3" t="inlineStr">
        <is>
          <t>Quantidade ou data</t>
        </is>
      </c>
      <c r="C2" s="3" t="inlineStr">
        <is>
          <t>Orientação administrativa</t>
        </is>
      </c>
    </row>
    <row r="3" ht="28" customHeight="1">
      <c r="A3" s="4" t="inlineStr">
        <is>
          <t>Registros preenchidos</t>
        </is>
      </c>
      <c r="B3" s="5">
        <f>COUNTIF(Registros!$M$2:$M$201,"?*")</f>
        <v/>
      </c>
      <c r="C3" s="4" t="inlineStr">
        <is>
          <t>Total de registros com situação calculada.</t>
        </is>
      </c>
    </row>
    <row r="4" ht="28" customHeight="1">
      <c r="A4" s="6" t="inlineStr">
        <is>
          <t>Uso registrado</t>
        </is>
      </c>
      <c r="B4" s="5">
        <f>COUNTIF(Registros!$O$2:$O$201,"Uso registrado")</f>
        <v/>
      </c>
      <c r="C4" s="6" t="inlineStr">
        <is>
          <t>Uso administrativo registrado, sem alerta de duplicidade.</t>
        </is>
      </c>
    </row>
    <row r="5" ht="28" customHeight="1">
      <c r="A5" s="4" t="inlineStr">
        <is>
          <t>Uso registrado com revisão</t>
        </is>
      </c>
      <c r="B5" s="5">
        <f>COUNTIF(Registros!$O$2:$O$201,"Uso registrado com revisão")</f>
        <v/>
      </c>
      <c r="C5" s="4" t="inlineStr">
        <is>
          <t>Uso registrado, com revisão próxima.</t>
        </is>
      </c>
    </row>
    <row r="6" ht="28" customHeight="1">
      <c r="A6" s="6" t="inlineStr">
        <is>
          <t>Não utilizar</t>
        </is>
      </c>
      <c r="B6" s="5">
        <f>COUNTIF(Registros!$O$2:$O$201,"Não utilizar")</f>
        <v/>
      </c>
      <c r="C6" s="6" t="inlineStr">
        <is>
          <t>Interromper o uso e verificar o registro.</t>
        </is>
      </c>
    </row>
    <row r="7" ht="28" customHeight="1">
      <c r="A7" s="4" t="inlineStr">
        <is>
          <t>Revisão vencida</t>
        </is>
      </c>
      <c r="B7" s="5">
        <f>COUNTIF(Registros!$M$2:$M$201,"Revisão vencida")</f>
        <v/>
      </c>
      <c r="C7" s="4" t="inlineStr">
        <is>
          <t>O prazo administrativo de revisão já passou.</t>
        </is>
      </c>
    </row>
    <row r="8" ht="28" customHeight="1">
      <c r="A8" s="6" t="inlineStr">
        <is>
          <t>Retirados</t>
        </is>
      </c>
      <c r="B8" s="5">
        <f>COUNTIF(Registros!$M$2:$M$201,"Retirado")</f>
        <v/>
      </c>
      <c r="C8" s="6" t="inlineStr">
        <is>
          <t>Consentimento registrado como retirado.</t>
        </is>
      </c>
    </row>
    <row r="9" ht="28" customHeight="1">
      <c r="A9" s="4" t="inlineStr">
        <is>
          <t>Incompletos ou inconsistentes</t>
        </is>
      </c>
      <c r="B9" s="5">
        <f>COUNTIF(Registros!$M$2:$M$201,"Incompleto")+COUNTIF(Registros!$M$2:$M$201,"Inconsistente")</f>
        <v/>
      </c>
      <c r="C9" s="4" t="inlineStr">
        <is>
          <t>Campos obrigatórios ou datas precisam de correção.</t>
        </is>
      </c>
    </row>
    <row r="10" ht="28" customHeight="1">
      <c r="A10" s="6" t="inlineStr">
        <is>
          <t>Registros com alerta de duplicidade</t>
        </is>
      </c>
      <c r="B10" s="5">
        <f>COUNTIF(Registros!$Q$2:$Q$201,"?*")</f>
        <v/>
      </c>
      <c r="C10" s="6" t="inlineStr">
        <is>
          <t>A duplicidade exige conferência antes do uso.</t>
        </is>
      </c>
    </row>
    <row r="11" ht="28" customHeight="1">
      <c r="A11" s="4" t="inlineStr">
        <is>
          <t>Data de referência</t>
        </is>
      </c>
      <c r="B11" s="7">
        <f>'Configuração'!$B$4</f>
        <v/>
      </c>
      <c r="C11" s="4" t="inlineStr">
        <is>
          <t>Base usada para prazos, situações e alertas.</t>
        </is>
      </c>
    </row>
    <row r="12"/>
    <row r="13" ht="58" customHeight="1">
      <c r="A13" s="8" t="inlineStr">
        <is>
          <t>Escopo</t>
        </is>
      </c>
      <c r="B13" s="4" t="inlineStr">
        <is>
          <t>A pasta registra somente consentimentos e não substitui diretório, arquivo de documentos ou inventário de outras bases legais.</t>
        </is>
      </c>
      <c r="C13" s="4" t="inlineStr">
        <is>
          <t>Os indicadores são controles administrativos e não representam certificação, promessa de conformidade ou avaliação jurídica.</t>
        </is>
      </c>
    </row>
  </sheetData>
  <autoFilter ref="A2:C11"/>
  <mergeCells count="1">
    <mergeCell ref="A1:C1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9" customWidth="1" min="3" max="3"/>
    <col width="29" customWidth="1" min="4" max="4"/>
    <col width="27" customWidth="1" min="5" max="5"/>
    <col width="31" customWidth="1" min="6" max="6"/>
    <col width="17" customWidth="1" min="7" max="7"/>
    <col width="18" customWidth="1" min="8" max="8"/>
    <col width="17" customWidth="1" min="9" max="9"/>
    <col width="17" customWidth="1" min="10" max="10"/>
    <col width="36" customWidth="1" min="11" max="11"/>
    <col width="22" customWidth="1" min="12" max="12"/>
    <col width="20" customWidth="1" min="13" max="13"/>
    <col width="16" customWidth="1" min="14" max="14"/>
    <col width="26" customWidth="1" min="15" max="15"/>
    <col width="38" customWidth="1" min="16" max="16"/>
    <col width="39" customWidth="1" min="17" max="17"/>
  </cols>
  <sheetData>
    <row r="1" ht="42" customHeight="1">
      <c r="A1" s="9" t="inlineStr">
        <is>
          <t>Código do registro</t>
        </is>
      </c>
      <c r="B1" s="9" t="inlineStr">
        <is>
          <t>Código interno do membro</t>
        </is>
      </c>
      <c r="C1" s="9" t="inlineStr">
        <is>
          <t>Finalidade</t>
        </is>
      </c>
      <c r="D1" s="9" t="inlineStr">
        <is>
          <t>Categoria de dados</t>
        </is>
      </c>
      <c r="E1" s="9" t="inlineStr">
        <is>
          <t>Base registrada</t>
        </is>
      </c>
      <c r="F1" s="9" t="inlineStr">
        <is>
          <t>Forma de manifestação</t>
        </is>
      </c>
      <c r="G1" s="9" t="inlineStr">
        <is>
          <t>Data do consentimento</t>
        </is>
      </c>
      <c r="H1" s="9" t="inlineStr">
        <is>
          <t>Data da última revisão</t>
        </is>
      </c>
      <c r="I1" s="9" t="inlineStr">
        <is>
          <t>Próxima revisão</t>
        </is>
      </c>
      <c r="J1" s="9" t="inlineStr">
        <is>
          <t>Data da retirada</t>
        </is>
      </c>
      <c r="K1" s="9" t="inlineStr">
        <is>
          <t>Função responsável</t>
        </is>
      </c>
      <c r="L1" s="9" t="inlineStr">
        <is>
          <t>Referência da evidência</t>
        </is>
      </c>
      <c r="M1" s="9" t="inlineStr">
        <is>
          <t>Situação</t>
        </is>
      </c>
      <c r="N1" s="9" t="inlineStr">
        <is>
          <t>Dias para revisão</t>
        </is>
      </c>
      <c r="O1" s="9" t="inlineStr">
        <is>
          <t>Orientação operacional</t>
        </is>
      </c>
      <c r="P1" s="9" t="inlineStr">
        <is>
          <t>Observação administrativa</t>
        </is>
      </c>
      <c r="Q1" s="9" t="inlineStr">
        <is>
          <t>Verificação de duplicidade</t>
        </is>
      </c>
    </row>
    <row r="2" ht="34" customHeight="1">
      <c r="A2" s="10" t="inlineStr">
        <is>
          <t>REG-FIC-001</t>
        </is>
      </c>
      <c r="B2" s="10" t="inlineStr">
        <is>
          <t>MEM-FIC-001</t>
        </is>
      </c>
      <c r="C2" s="11" t="inlineStr">
        <is>
          <t>Comunicação de avisos da congregação</t>
        </is>
      </c>
      <c r="D2" s="11" t="inlineStr">
        <is>
          <t>Dados de contato</t>
        </is>
      </c>
      <c r="E2" s="11" t="inlineStr">
        <is>
          <t>Consentimento documentado</t>
        </is>
      </c>
      <c r="F2" s="11" t="inlineStr">
        <is>
          <t>Formulário interno assinado</t>
        </is>
      </c>
      <c r="G2" s="12" t="n">
        <v>46037</v>
      </c>
      <c r="H2" s="12" t="n"/>
      <c r="I2" s="13">
        <f>IF(COUNTA(A2:H2,J2:L2,P2)=0,"",IF(G2="","",EDATE(IF(H2="",G2,H2),'Configuração'!$B$2)))</f>
        <v/>
      </c>
      <c r="J2" s="12" t="n"/>
      <c r="K2" s="11" t="inlineStr">
        <is>
          <t>Secretaria administrativa</t>
        </is>
      </c>
      <c r="L2" s="10" t="inlineStr">
        <is>
          <t>EV-FIC-001</t>
        </is>
      </c>
      <c r="M2" s="14">
        <f>IF(COUNTA(A2:H2,J2:L2,P2)=0,"",IF(OR(A2="",B2="",C2="",D2="",E2="",F2="",G2="",K2="",L2=""),"Incompleto",IF(OR(G2&gt;'Configuração'!$B$4,AND(H2&lt;&gt;"",H2&lt;G2),AND(H2&lt;&gt;"",H2&gt;'Configuração'!$B$4),AND(J2&lt;&gt;"",J2&lt;G2),AND(J2&lt;&gt;"",J2&gt;'Configuração'!$B$4)),"Inconsistente",IF(J2&lt;&gt;"","Retirado",IF(I2&lt;'Configuração'!$B$4,"Revisão vencida",IF(I2&lt;='Configuração'!$B$4+'Configuração'!$B$3,"Revisão próxima","Ativo"))))))</f>
        <v/>
      </c>
      <c r="N2" s="15">
        <f>IF(OR(M2="Ativo",M2="Revisão próxima",M2="Revisão vencida"),I2-'Configuração'!$B$4,"")</f>
        <v/>
      </c>
      <c r="O2" s="14">
        <f>IF(M2="","",IF(Q2&lt;&gt;"","Não utilizar",IF(M2="Ativo","Uso registrado",IF(M2="Revisão próxima","Uso registrado com revisão","Não utilizar"))))</f>
        <v/>
      </c>
      <c r="P2" s="10" t="n"/>
      <c r="Q2" s="14">
        <f>IF(COUNTA(A2:H2,J2:L2,P2)=0,"",IF(AND(A2&lt;&gt;"",COUNTIF($A$2:$A$201,A2)&gt;1),"Código de registro duplicado",IF(OR(B2="",C2="",D2="",J2&lt;&gt;""),"",IF(COUNTIFS($B$2:$B$201,B2,$C$2:$C$201,C2,$D$2:$D$201,D2,$J$2:$J$201,"")&gt;1,"Consentimento possivelmente duplicado",""))))</f>
        <v/>
      </c>
    </row>
    <row r="3" ht="34" customHeight="1">
      <c r="A3" s="10" t="inlineStr">
        <is>
          <t>REG-FIC-002</t>
        </is>
      </c>
      <c r="B3" s="10" t="inlineStr">
        <is>
          <t>MEM-FIC-002</t>
        </is>
      </c>
      <c r="C3" s="11" t="inlineStr">
        <is>
          <t>Divulgação de imagem em canais internos</t>
        </is>
      </c>
      <c r="D3" s="11" t="inlineStr">
        <is>
          <t>Imagem</t>
        </is>
      </c>
      <c r="E3" s="11" t="inlineStr">
        <is>
          <t>Consentimento documentado</t>
        </is>
      </c>
      <c r="F3" s="11" t="inlineStr">
        <is>
          <t>Registro digital interno</t>
        </is>
      </c>
      <c r="G3" s="12" t="n">
        <v>45950</v>
      </c>
      <c r="H3" s="12" t="n"/>
      <c r="I3" s="13">
        <f>IF(COUNTA(A3:H3,J3:L3,P3)=0,"",IF(G3="","",EDATE(IF(H3="",G3,H3),'Configuração'!$B$2)))</f>
        <v/>
      </c>
      <c r="J3" s="12" t="n"/>
      <c r="K3" s="11" t="inlineStr">
        <is>
          <t>Comunicação interna</t>
        </is>
      </c>
      <c r="L3" s="10" t="inlineStr">
        <is>
          <t>EV-FIC-002</t>
        </is>
      </c>
      <c r="M3" s="14">
        <f>IF(COUNTA(A3:H3,J3:L3,P3)=0,"",IF(OR(A3="",B3="",C3="",D3="",E3="",F3="",G3="",K3="",L3=""),"Incompleto",IF(OR(G3&gt;'Configuração'!$B$4,AND(H3&lt;&gt;"",H3&lt;G3),AND(H3&lt;&gt;"",H3&gt;'Configuração'!$B$4),AND(J3&lt;&gt;"",J3&lt;G3),AND(J3&lt;&gt;"",J3&gt;'Configuração'!$B$4)),"Inconsistente",IF(J3&lt;&gt;"","Retirado",IF(I3&lt;'Configuração'!$B$4,"Revisão vencida",IF(I3&lt;='Configuração'!$B$4+'Configuração'!$B$3,"Revisão próxima","Ativo"))))))</f>
        <v/>
      </c>
      <c r="N3" s="15">
        <f>IF(OR(M3="Ativo",M3="Revisão próxima",M3="Revisão vencida"),I3-'Configuração'!$B$4,"")</f>
        <v/>
      </c>
      <c r="O3" s="14">
        <f>IF(M3="","",IF(Q3&lt;&gt;"","Não utilizar",IF(M3="Ativo","Uso registrado",IF(M3="Revisão próxima","Uso registrado com revisão","Não utilizar"))))</f>
        <v/>
      </c>
      <c r="P3" s="10" t="n"/>
      <c r="Q3" s="14">
        <f>IF(COUNTA(A3:H3,J3:L3,P3)=0,"",IF(AND(A3&lt;&gt;"",COUNTIF($A$2:$A$201,A3)&gt;1),"Código de registro duplicado",IF(OR(B3="",C3="",D3="",J3&lt;&gt;""),"",IF(COUNTIFS($B$2:$B$201,B3,$C$2:$C$201,C3,$D$2:$D$201,D3,$J$2:$J$201,"")&gt;1,"Consentimento possivelmente duplicado",""))))</f>
        <v/>
      </c>
    </row>
    <row r="4" ht="34" customHeight="1">
      <c r="A4" s="10" t="inlineStr">
        <is>
          <t>REG-FIC-003</t>
        </is>
      </c>
      <c r="B4" s="10" t="inlineStr">
        <is>
          <t>MEM-FIC-003</t>
        </is>
      </c>
      <c r="C4" s="11" t="inlineStr">
        <is>
          <t>Envio de informativo por e-mail</t>
        </is>
      </c>
      <c r="D4" s="11" t="inlineStr">
        <is>
          <t>Dados de contato</t>
        </is>
      </c>
      <c r="E4" s="11" t="inlineStr">
        <is>
          <t>Consentimento documentado</t>
        </is>
      </c>
      <c r="F4" s="11" t="inlineStr">
        <is>
          <t>Declaração escrita arquivada</t>
        </is>
      </c>
      <c r="G4" s="12" t="n">
        <v>45870</v>
      </c>
      <c r="H4" s="12" t="n"/>
      <c r="I4" s="13">
        <f>IF(COUNTA(A4:H4,J4:L4,P4)=0,"",IF(G4="","",EDATE(IF(H4="",G4,H4),'Configuração'!$B$2)))</f>
        <v/>
      </c>
      <c r="J4" s="12" t="n"/>
      <c r="K4" s="11" t="inlineStr">
        <is>
          <t>Secretaria administrativa</t>
        </is>
      </c>
      <c r="L4" s="10" t="inlineStr">
        <is>
          <t>EV-FIC-003</t>
        </is>
      </c>
      <c r="M4" s="14">
        <f>IF(COUNTA(A4:H4,J4:L4,P4)=0,"",IF(OR(A4="",B4="",C4="",D4="",E4="",F4="",G4="",K4="",L4=""),"Incompleto",IF(OR(G4&gt;'Configuração'!$B$4,AND(H4&lt;&gt;"",H4&lt;G4),AND(H4&lt;&gt;"",H4&gt;'Configuração'!$B$4),AND(J4&lt;&gt;"",J4&lt;G4),AND(J4&lt;&gt;"",J4&gt;'Configuração'!$B$4)),"Inconsistente",IF(J4&lt;&gt;"","Retirado",IF(I4&lt;'Configuração'!$B$4,"Revisão vencida",IF(I4&lt;='Configuração'!$B$4+'Configuração'!$B$3,"Revisão próxima","Ativo"))))))</f>
        <v/>
      </c>
      <c r="N4" s="15">
        <f>IF(OR(M4="Ativo",M4="Revisão próxima",M4="Revisão vencida"),I4-'Configuração'!$B$4,"")</f>
        <v/>
      </c>
      <c r="O4" s="14">
        <f>IF(M4="","",IF(Q4&lt;&gt;"","Não utilizar",IF(M4="Ativo","Uso registrado",IF(M4="Revisão próxima","Uso registrado com revisão","Não utilizar"))))</f>
        <v/>
      </c>
      <c r="P4" s="10" t="n"/>
      <c r="Q4" s="14">
        <f>IF(COUNTA(A4:H4,J4:L4,P4)=0,"",IF(AND(A4&lt;&gt;"",COUNTIF($A$2:$A$201,A4)&gt;1),"Código de registro duplicado",IF(OR(B4="",C4="",D4="",J4&lt;&gt;""),"",IF(COUNTIFS($B$2:$B$201,B4,$C$2:$C$201,C4,$D$2:$D$201,D4,$J$2:$J$201,"")&gt;1,"Consentimento possivelmente duplicado",""))))</f>
        <v/>
      </c>
    </row>
    <row r="5" ht="34" customHeight="1">
      <c r="A5" s="10" t="inlineStr">
        <is>
          <t>REG-FIC-004</t>
        </is>
      </c>
      <c r="B5" s="10" t="inlineStr">
        <is>
          <t>MEM-FIC-004</t>
        </is>
      </c>
      <c r="C5" s="11" t="inlineStr">
        <is>
          <t>Comunicação de avisos da congregação</t>
        </is>
      </c>
      <c r="D5" s="11" t="inlineStr">
        <is>
          <t>Preferências de comunicação</t>
        </is>
      </c>
      <c r="E5" s="11" t="inlineStr">
        <is>
          <t>Consentimento documentado</t>
        </is>
      </c>
      <c r="F5" s="11" t="inlineStr">
        <is>
          <t>Registro digital interno</t>
        </is>
      </c>
      <c r="G5" s="12" t="n">
        <v>46091</v>
      </c>
      <c r="H5" s="12" t="n"/>
      <c r="I5" s="13">
        <f>IF(COUNTA(A5:H5,J5:L5,P5)=0,"",IF(G5="","",EDATE(IF(H5="",G5,H5),'Configuração'!$B$2)))</f>
        <v/>
      </c>
      <c r="J5" s="12" t="n">
        <v>46270</v>
      </c>
      <c r="K5" s="11" t="inlineStr">
        <is>
          <t>Secretaria administrativa</t>
        </is>
      </c>
      <c r="L5" s="10" t="inlineStr">
        <is>
          <t>EV-FIC-004</t>
        </is>
      </c>
      <c r="M5" s="14">
        <f>IF(COUNTA(A5:H5,J5:L5,P5)=0,"",IF(OR(A5="",B5="",C5="",D5="",E5="",F5="",G5="",K5="",L5=""),"Incompleto",IF(OR(G5&gt;'Configuração'!$B$4,AND(H5&lt;&gt;"",H5&lt;G5),AND(H5&lt;&gt;"",H5&gt;'Configuração'!$B$4),AND(J5&lt;&gt;"",J5&lt;G5),AND(J5&lt;&gt;"",J5&gt;'Configuração'!$B$4)),"Inconsistente",IF(J5&lt;&gt;"","Retirado",IF(I5&lt;'Configuração'!$B$4,"Revisão vencida",IF(I5&lt;='Configuração'!$B$4+'Configuração'!$B$3,"Revisão próxima","Ativo"))))))</f>
        <v/>
      </c>
      <c r="N5" s="15">
        <f>IF(OR(M5="Ativo",M5="Revisão próxima",M5="Revisão vencida"),I5-'Configuração'!$B$4,"")</f>
        <v/>
      </c>
      <c r="O5" s="14">
        <f>IF(M5="","",IF(Q5&lt;&gt;"","Não utilizar",IF(M5="Ativo","Uso registrado",IF(M5="Revisão próxima","Uso registrado com revisão","Não utilizar"))))</f>
        <v/>
      </c>
      <c r="P5" s="10" t="n"/>
      <c r="Q5" s="14">
        <f>IF(COUNTA(A5:H5,J5:L5,P5)=0,"",IF(AND(A5&lt;&gt;"",COUNTIF($A$2:$A$201,A5)&gt;1),"Código de registro duplicado",IF(OR(B5="",C5="",D5="",J5&lt;&gt;""),"",IF(COUNTIFS($B$2:$B$201,B5,$C$2:$C$201,C5,$D$2:$D$201,D5,$J$2:$J$201,"")&gt;1,"Consentimento possivelmente duplicado",""))))</f>
        <v/>
      </c>
    </row>
    <row r="6" ht="34" customHeight="1">
      <c r="A6" s="10" t="inlineStr">
        <is>
          <t>REG-FIC-005</t>
        </is>
      </c>
      <c r="B6" s="10" t="inlineStr">
        <is>
          <t>MEM-FIC-005</t>
        </is>
      </c>
      <c r="C6" s="11" t="inlineStr">
        <is>
          <t>Atualização cadastral</t>
        </is>
      </c>
      <c r="D6" s="11" t="inlineStr">
        <is>
          <t>Dados cadastrais básicos</t>
        </is>
      </c>
      <c r="E6" s="11" t="inlineStr">
        <is>
          <t>Consentimento documentado</t>
        </is>
      </c>
      <c r="F6" s="11" t="inlineStr">
        <is>
          <t>Formulário interno assinado</t>
        </is>
      </c>
      <c r="G6" s="12" t="n">
        <v>46113</v>
      </c>
      <c r="H6" s="12" t="n"/>
      <c r="I6" s="13">
        <f>IF(COUNTA(A6:H6,J6:L6,P6)=0,"",IF(G6="","",EDATE(IF(H6="",G6,H6),'Configuração'!$B$2)))</f>
        <v/>
      </c>
      <c r="J6" s="12" t="n"/>
      <c r="K6" s="11" t="inlineStr">
        <is>
          <t>Coordenação administrativa</t>
        </is>
      </c>
      <c r="L6" s="10" t="n"/>
      <c r="M6" s="14">
        <f>IF(COUNTA(A6:H6,J6:L6,P6)=0,"",IF(OR(A6="",B6="",C6="",D6="",E6="",F6="",G6="",K6="",L6=""),"Incompleto",IF(OR(G6&gt;'Configuração'!$B$4,AND(H6&lt;&gt;"",H6&lt;G6),AND(H6&lt;&gt;"",H6&gt;'Configuração'!$B$4),AND(J6&lt;&gt;"",J6&lt;G6),AND(J6&lt;&gt;"",J6&gt;'Configuração'!$B$4)),"Inconsistente",IF(J6&lt;&gt;"","Retirado",IF(I6&lt;'Configuração'!$B$4,"Revisão vencida",IF(I6&lt;='Configuração'!$B$4+'Configuração'!$B$3,"Revisão próxima","Ativo"))))))</f>
        <v/>
      </c>
      <c r="N6" s="15">
        <f>IF(OR(M6="Ativo",M6="Revisão próxima",M6="Revisão vencida"),I6-'Configuração'!$B$4,"")</f>
        <v/>
      </c>
      <c r="O6" s="14">
        <f>IF(M6="","",IF(Q6&lt;&gt;"","Não utilizar",IF(M6="Ativo","Uso registrado",IF(M6="Revisão próxima","Uso registrado com revisão","Não utilizar"))))</f>
        <v/>
      </c>
      <c r="P6" s="10" t="n"/>
      <c r="Q6" s="14">
        <f>IF(COUNTA(A6:H6,J6:L6,P6)=0,"",IF(AND(A6&lt;&gt;"",COUNTIF($A$2:$A$201,A6)&gt;1),"Código de registro duplicado",IF(OR(B6="",C6="",D6="",J6&lt;&gt;""),"",IF(COUNTIFS($B$2:$B$201,B6,$C$2:$C$201,C6,$D$2:$D$201,D6,$J$2:$J$201,"")&gt;1,"Consentimento possivelmente duplicado",""))))</f>
        <v/>
      </c>
    </row>
    <row r="7" ht="34" customHeight="1">
      <c r="A7" s="10" t="inlineStr">
        <is>
          <t>REG-FIC-006</t>
        </is>
      </c>
      <c r="B7" s="10" t="inlineStr">
        <is>
          <t>MEM-FIC-006</t>
        </is>
      </c>
      <c r="C7" s="11" t="inlineStr">
        <is>
          <t>Divulgação de imagem em canais internos</t>
        </is>
      </c>
      <c r="D7" s="11" t="inlineStr">
        <is>
          <t>Imagem</t>
        </is>
      </c>
      <c r="E7" s="11" t="inlineStr">
        <is>
          <t>Consentimento documentado</t>
        </is>
      </c>
      <c r="F7" s="11" t="inlineStr">
        <is>
          <t>Declaração escrita arquivada</t>
        </is>
      </c>
      <c r="G7" s="12" t="n">
        <v>46188</v>
      </c>
      <c r="H7" s="12" t="n">
        <v>46183</v>
      </c>
      <c r="I7" s="13">
        <f>IF(COUNTA(A7:H7,J7:L7,P7)=0,"",IF(G7="","",EDATE(IF(H7="",G7,H7),'Configuração'!$B$2)))</f>
        <v/>
      </c>
      <c r="J7" s="12" t="n"/>
      <c r="K7" s="11" t="inlineStr">
        <is>
          <t>Comunicação interna</t>
        </is>
      </c>
      <c r="L7" s="10" t="inlineStr">
        <is>
          <t>EV-FIC-006</t>
        </is>
      </c>
      <c r="M7" s="14">
        <f>IF(COUNTA(A7:H7,J7:L7,P7)=0,"",IF(OR(A7="",B7="",C7="",D7="",E7="",F7="",G7="",K7="",L7=""),"Incompleto",IF(OR(G7&gt;'Configuração'!$B$4,AND(H7&lt;&gt;"",H7&lt;G7),AND(H7&lt;&gt;"",H7&gt;'Configuração'!$B$4),AND(J7&lt;&gt;"",J7&lt;G7),AND(J7&lt;&gt;"",J7&gt;'Configuração'!$B$4)),"Inconsistente",IF(J7&lt;&gt;"","Retirado",IF(I7&lt;'Configuração'!$B$4,"Revisão vencida",IF(I7&lt;='Configuração'!$B$4+'Configuração'!$B$3,"Revisão próxima","Ativo"))))))</f>
        <v/>
      </c>
      <c r="N7" s="15">
        <f>IF(OR(M7="Ativo",M7="Revisão próxima",M7="Revisão vencida"),I7-'Configuração'!$B$4,"")</f>
        <v/>
      </c>
      <c r="O7" s="14">
        <f>IF(M7="","",IF(Q7&lt;&gt;"","Não utilizar",IF(M7="Ativo","Uso registrado",IF(M7="Revisão próxima","Uso registrado com revisão","Não utilizar"))))</f>
        <v/>
      </c>
      <c r="P7" s="10" t="n"/>
      <c r="Q7" s="14">
        <f>IF(COUNTA(A7:H7,J7:L7,P7)=0,"",IF(AND(A7&lt;&gt;"",COUNTIF($A$2:$A$201,A7)&gt;1),"Código de registro duplicado",IF(OR(B7="",C7="",D7="",J7&lt;&gt;""),"",IF(COUNTIFS($B$2:$B$201,B7,$C$2:$C$201,C7,$D$2:$D$201,D7,$J$2:$J$201,"")&gt;1,"Consentimento possivelmente duplicado",""))))</f>
        <v/>
      </c>
    </row>
    <row r="8" ht="34" customHeight="1">
      <c r="A8" s="10" t="inlineStr">
        <is>
          <t>REG-FIC-007</t>
        </is>
      </c>
      <c r="B8" s="10" t="inlineStr">
        <is>
          <t>MEM-FIC-007</t>
        </is>
      </c>
      <c r="C8" s="11" t="inlineStr">
        <is>
          <t>Organização de atividades internas</t>
        </is>
      </c>
      <c r="D8" s="11" t="inlineStr">
        <is>
          <t>Dados cadastrais básicos</t>
        </is>
      </c>
      <c r="E8" s="11" t="inlineStr">
        <is>
          <t>Consentimento documentado</t>
        </is>
      </c>
      <c r="F8" s="11" t="inlineStr">
        <is>
          <t>Formulário interno assinado</t>
        </is>
      </c>
      <c r="G8" s="12" t="n">
        <v>45453</v>
      </c>
      <c r="H8" s="12" t="n">
        <v>46183</v>
      </c>
      <c r="I8" s="13">
        <f>IF(COUNTA(A8:H8,J8:L8,P8)=0,"",IF(G8="","",EDATE(IF(H8="",G8,H8),'Configuração'!$B$2)))</f>
        <v/>
      </c>
      <c r="J8" s="12" t="n"/>
      <c r="K8" s="11" t="inlineStr">
        <is>
          <t>Coordenação administrativa</t>
        </is>
      </c>
      <c r="L8" s="10" t="inlineStr">
        <is>
          <t>EV-FIC-007</t>
        </is>
      </c>
      <c r="M8" s="14">
        <f>IF(COUNTA(A8:H8,J8:L8,P8)=0,"",IF(OR(A8="",B8="",C8="",D8="",E8="",F8="",G8="",K8="",L8=""),"Incompleto",IF(OR(G8&gt;'Configuração'!$B$4,AND(H8&lt;&gt;"",H8&lt;G8),AND(H8&lt;&gt;"",H8&gt;'Configuração'!$B$4),AND(J8&lt;&gt;"",J8&lt;G8),AND(J8&lt;&gt;"",J8&gt;'Configuração'!$B$4)),"Inconsistente",IF(J8&lt;&gt;"","Retirado",IF(I8&lt;'Configuração'!$B$4,"Revisão vencida",IF(I8&lt;='Configuração'!$B$4+'Configuração'!$B$3,"Revisão próxima","Ativo"))))))</f>
        <v/>
      </c>
      <c r="N8" s="15">
        <f>IF(OR(M8="Ativo",M8="Revisão próxima",M8="Revisão vencida"),I8-'Configuração'!$B$4,"")</f>
        <v/>
      </c>
      <c r="O8" s="14">
        <f>IF(M8="","",IF(Q8&lt;&gt;"","Não utilizar",IF(M8="Ativo","Uso registrado",IF(M8="Revisão próxima","Uso registrado com revisão","Não utilizar"))))</f>
        <v/>
      </c>
      <c r="P8" s="10" t="n"/>
      <c r="Q8" s="14">
        <f>IF(COUNTA(A8:H8,J8:L8,P8)=0,"",IF(AND(A8&lt;&gt;"",COUNTIF($A$2:$A$201,A8)&gt;1),"Código de registro duplicado",IF(OR(B8="",C8="",D8="",J8&lt;&gt;""),"",IF(COUNTIFS($B$2:$B$201,B8,$C$2:$C$201,C8,$D$2:$D$201,D8,$J$2:$J$201,"")&gt;1,"Consentimento possivelmente duplicado",""))))</f>
        <v/>
      </c>
    </row>
    <row r="9" ht="34" customHeight="1">
      <c r="A9" s="10" t="inlineStr">
        <is>
          <t>REG-FIC-008</t>
        </is>
      </c>
      <c r="B9" s="10" t="inlineStr">
        <is>
          <t>MEM-FIC-008</t>
        </is>
      </c>
      <c r="C9" s="11" t="inlineStr">
        <is>
          <t>Comunicação de avisos da congregação</t>
        </is>
      </c>
      <c r="D9" s="11" t="inlineStr">
        <is>
          <t>Preferências de comunicação</t>
        </is>
      </c>
      <c r="E9" s="11" t="inlineStr">
        <is>
          <t>Consentimento documentado</t>
        </is>
      </c>
      <c r="F9" s="11" t="inlineStr">
        <is>
          <t>Registro digital interno</t>
        </is>
      </c>
      <c r="G9" s="12" t="n">
        <v>46285</v>
      </c>
      <c r="H9" s="12" t="n"/>
      <c r="I9" s="13">
        <f>IF(COUNTA(A9:H9,J9:L9,P9)=0,"",IF(G9="","",EDATE(IF(H9="",G9,H9),'Configuração'!$B$2)))</f>
        <v/>
      </c>
      <c r="J9" s="12" t="n"/>
      <c r="K9" s="11" t="inlineStr">
        <is>
          <t>Encarregado interno de privacidade</t>
        </is>
      </c>
      <c r="L9" s="10" t="inlineStr">
        <is>
          <t>EV-FIC-008</t>
        </is>
      </c>
      <c r="M9" s="14">
        <f>IF(COUNTA(A9:H9,J9:L9,P9)=0,"",IF(OR(A9="",B9="",C9="",D9="",E9="",F9="",G9="",K9="",L9=""),"Incompleto",IF(OR(G9&gt;'Configuração'!$B$4,AND(H9&lt;&gt;"",H9&lt;G9),AND(H9&lt;&gt;"",H9&gt;'Configuração'!$B$4),AND(J9&lt;&gt;"",J9&lt;G9),AND(J9&lt;&gt;"",J9&gt;'Configuração'!$B$4)),"Inconsistente",IF(J9&lt;&gt;"","Retirado",IF(I9&lt;'Configuração'!$B$4,"Revisão vencida",IF(I9&lt;='Configuração'!$B$4+'Configuração'!$B$3,"Revisão próxima","Ativo"))))))</f>
        <v/>
      </c>
      <c r="N9" s="15">
        <f>IF(OR(M9="Ativo",M9="Revisão próxima",M9="Revisão vencida"),I9-'Configuração'!$B$4,"")</f>
        <v/>
      </c>
      <c r="O9" s="14">
        <f>IF(M9="","",IF(Q9&lt;&gt;"","Não utilizar",IF(M9="Ativo","Uso registrado",IF(M9="Revisão próxima","Uso registrado com revisão","Não utilizar"))))</f>
        <v/>
      </c>
      <c r="P9" s="10" t="n"/>
      <c r="Q9" s="14">
        <f>IF(COUNTA(A9:H9,J9:L9,P9)=0,"",IF(AND(A9&lt;&gt;"",COUNTIF($A$2:$A$201,A9)&gt;1),"Código de registro duplicado",IF(OR(B9="",C9="",D9="",J9&lt;&gt;""),"",IF(COUNTIFS($B$2:$B$201,B9,$C$2:$C$201,C9,$D$2:$D$201,D9,$J$2:$J$201,"")&gt;1,"Consentimento possivelmente duplicado",""))))</f>
        <v/>
      </c>
    </row>
    <row r="10" ht="34" customHeight="1">
      <c r="A10" s="10" t="inlineStr">
        <is>
          <t>REG-FIC-009</t>
        </is>
      </c>
      <c r="B10" s="10" t="inlineStr">
        <is>
          <t>MEM-FIC-009</t>
        </is>
      </c>
      <c r="C10" s="11" t="inlineStr">
        <is>
          <t>Organização de atividades internas</t>
        </is>
      </c>
      <c r="D10" s="11" t="inlineStr">
        <is>
          <t>Dados de contato</t>
        </is>
      </c>
      <c r="E10" s="11" t="inlineStr">
        <is>
          <t>Consentimento documentado</t>
        </is>
      </c>
      <c r="F10" s="11" t="inlineStr">
        <is>
          <t>Formulário interno assinado</t>
        </is>
      </c>
      <c r="G10" s="12" t="n">
        <v>46266</v>
      </c>
      <c r="H10" s="12" t="n"/>
      <c r="I10" s="13">
        <f>IF(COUNTA(A10:H10,J10:L10,P10)=0,"",IF(G10="","",EDATE(IF(H10="",G10,H10),'Configuração'!$B$2)))</f>
        <v/>
      </c>
      <c r="J10" s="12" t="n"/>
      <c r="K10" s="11" t="inlineStr">
        <is>
          <t>Secretaria administrativa</t>
        </is>
      </c>
      <c r="L10" s="10" t="inlineStr">
        <is>
          <t>EV-FIC-009</t>
        </is>
      </c>
      <c r="M10" s="14">
        <f>IF(COUNTA(A10:H10,J10:L10,P10)=0,"",IF(OR(A10="",B10="",C10="",D10="",E10="",F10="",G10="",K10="",L10=""),"Incompleto",IF(OR(G10&gt;'Configuração'!$B$4,AND(H10&lt;&gt;"",H10&lt;G10),AND(H10&lt;&gt;"",H10&gt;'Configuração'!$B$4),AND(J10&lt;&gt;"",J10&lt;G10),AND(J10&lt;&gt;"",J10&gt;'Configuração'!$B$4)),"Inconsistente",IF(J10&lt;&gt;"","Retirado",IF(I10&lt;'Configuração'!$B$4,"Revisão vencida",IF(I10&lt;='Configuração'!$B$4+'Configuração'!$B$3,"Revisão próxima","Ativo"))))))</f>
        <v/>
      </c>
      <c r="N10" s="15">
        <f>IF(OR(M10="Ativo",M10="Revisão próxima",M10="Revisão vencida"),I10-'Configuração'!$B$4,"")</f>
        <v/>
      </c>
      <c r="O10" s="14">
        <f>IF(M10="","",IF(Q10&lt;&gt;"","Não utilizar",IF(M10="Ativo","Uso registrado",IF(M10="Revisão próxima","Uso registrado com revisão","Não utilizar"))))</f>
        <v/>
      </c>
      <c r="P10" s="10" t="n"/>
      <c r="Q10" s="14">
        <f>IF(COUNTA(A10:H10,J10:L10,P10)=0,"",IF(AND(A10&lt;&gt;"",COUNTIF($A$2:$A$201,A10)&gt;1),"Código de registro duplicado",IF(OR(B10="",C10="",D10="",J10&lt;&gt;""),"",IF(COUNTIFS($B$2:$B$201,B10,$C$2:$C$201,C10,$D$2:$D$201,D10,$J$2:$J$201,"")&gt;1,"Consentimento possivelmente duplicado",""))))</f>
        <v/>
      </c>
    </row>
    <row r="11" ht="34" customHeight="1">
      <c r="A11" s="10" t="inlineStr">
        <is>
          <t>REG-FIC-010</t>
        </is>
      </c>
      <c r="B11" s="10" t="inlineStr">
        <is>
          <t>MEM-FIC-009</t>
        </is>
      </c>
      <c r="C11" s="11" t="inlineStr">
        <is>
          <t>Organização de atividades internas</t>
        </is>
      </c>
      <c r="D11" s="11" t="inlineStr">
        <is>
          <t>Dados de contato</t>
        </is>
      </c>
      <c r="E11" s="11" t="inlineStr">
        <is>
          <t>Consentimento documentado</t>
        </is>
      </c>
      <c r="F11" s="11" t="inlineStr">
        <is>
          <t>Registro digital interno</t>
        </is>
      </c>
      <c r="G11" s="12" t="n">
        <v>46268</v>
      </c>
      <c r="H11" s="12" t="n"/>
      <c r="I11" s="13">
        <f>IF(COUNTA(A11:H11,J11:L11,P11)=0,"",IF(G11="","",EDATE(IF(H11="",G11,H11),'Configuração'!$B$2)))</f>
        <v/>
      </c>
      <c r="J11" s="12" t="n"/>
      <c r="K11" s="11" t="inlineStr">
        <is>
          <t>Secretaria administrativa</t>
        </is>
      </c>
      <c r="L11" s="10" t="inlineStr">
        <is>
          <t>EV-FIC-010</t>
        </is>
      </c>
      <c r="M11" s="14">
        <f>IF(COUNTA(A11:H11,J11:L11,P11)=0,"",IF(OR(A11="",B11="",C11="",D11="",E11="",F11="",G11="",K11="",L11=""),"Incompleto",IF(OR(G11&gt;'Configuração'!$B$4,AND(H11&lt;&gt;"",H11&lt;G11),AND(H11&lt;&gt;"",H11&gt;'Configuração'!$B$4),AND(J11&lt;&gt;"",J11&lt;G11),AND(J11&lt;&gt;"",J11&gt;'Configuração'!$B$4)),"Inconsistente",IF(J11&lt;&gt;"","Retirado",IF(I11&lt;'Configuração'!$B$4,"Revisão vencida",IF(I11&lt;='Configuração'!$B$4+'Configuração'!$B$3,"Revisão próxima","Ativo"))))))</f>
        <v/>
      </c>
      <c r="N11" s="15">
        <f>IF(OR(M11="Ativo",M11="Revisão próxima",M11="Revisão vencida"),I11-'Configuração'!$B$4,"")</f>
        <v/>
      </c>
      <c r="O11" s="14">
        <f>IF(M11="","",IF(Q11&lt;&gt;"","Não utilizar",IF(M11="Ativo","Uso registrado",IF(M11="Revisão próxima","Uso registrado com revisão","Não utilizar"))))</f>
        <v/>
      </c>
      <c r="P11" s="10" t="n"/>
      <c r="Q11" s="14">
        <f>IF(COUNTA(A11:H11,J11:L11,P11)=0,"",IF(AND(A11&lt;&gt;"",COUNTIF($A$2:$A$201,A11)&gt;1),"Código de registro duplicado",IF(OR(B11="",C11="",D11="",J11&lt;&gt;""),"",IF(COUNTIFS($B$2:$B$201,B11,$C$2:$C$201,C11,$D$2:$D$201,D11,$J$2:$J$201,"")&gt;1,"Consentimento possivelmente duplicado",""))))</f>
        <v/>
      </c>
    </row>
    <row r="12" ht="22" customHeight="1">
      <c r="A12" s="10" t="n"/>
      <c r="B12" s="10" t="n"/>
      <c r="C12" s="11" t="n"/>
      <c r="D12" s="11" t="n"/>
      <c r="E12" s="11" t="n"/>
      <c r="F12" s="11" t="n"/>
      <c r="G12" s="12" t="n"/>
      <c r="H12" s="12" t="n"/>
      <c r="I12" s="13">
        <f>IF(COUNTA(A12:H12,J12:L12,P12)=0,"",IF(G12="","",EDATE(IF(H12="",G12,H12),'Configuração'!$B$2)))</f>
        <v/>
      </c>
      <c r="J12" s="12" t="n"/>
      <c r="K12" s="11" t="n"/>
      <c r="L12" s="10" t="n"/>
      <c r="M12" s="14">
        <f>IF(COUNTA(A12:H12,J12:L12,P12)=0,"",IF(OR(A12="",B12="",C12="",D12="",E12="",F12="",G12="",K12="",L12=""),"Incompleto",IF(OR(G12&gt;'Configuração'!$B$4,AND(H12&lt;&gt;"",H12&lt;G12),AND(H12&lt;&gt;"",H12&gt;'Configuração'!$B$4),AND(J12&lt;&gt;"",J12&lt;G12),AND(J12&lt;&gt;"",J12&gt;'Configuração'!$B$4)),"Inconsistente",IF(J12&lt;&gt;"","Retirado",IF(I12&lt;'Configuração'!$B$4,"Revisão vencida",IF(I12&lt;='Configuração'!$B$4+'Configuração'!$B$3,"Revisão próxima","Ativo"))))))</f>
        <v/>
      </c>
      <c r="N12" s="15">
        <f>IF(OR(M12="Ativo",M12="Revisão próxima",M12="Revisão vencida"),I12-'Configuração'!$B$4,"")</f>
        <v/>
      </c>
      <c r="O12" s="14">
        <f>IF(M12="","",IF(Q12&lt;&gt;"","Não utilizar",IF(M12="Ativo","Uso registrado",IF(M12="Revisão próxima","Uso registrado com revisão","Não utilizar"))))</f>
        <v/>
      </c>
      <c r="P12" s="10" t="n"/>
      <c r="Q12" s="14">
        <f>IF(COUNTA(A12:H12,J12:L12,P12)=0,"",IF(AND(A12&lt;&gt;"",COUNTIF($A$2:$A$201,A12)&gt;1),"Código de registro duplicado",IF(OR(B12="",C12="",D12="",J12&lt;&gt;""),"",IF(COUNTIFS($B$2:$B$201,B12,$C$2:$C$201,C12,$D$2:$D$201,D12,$J$2:$J$201,"")&gt;1,"Consentimento possivelmente duplicado",""))))</f>
        <v/>
      </c>
    </row>
    <row r="13" ht="22" customHeight="1">
      <c r="A13" s="10" t="n"/>
      <c r="B13" s="10" t="n"/>
      <c r="C13" s="11" t="n"/>
      <c r="D13" s="11" t="n"/>
      <c r="E13" s="11" t="n"/>
      <c r="F13" s="11" t="n"/>
      <c r="G13" s="12" t="n"/>
      <c r="H13" s="12" t="n"/>
      <c r="I13" s="13">
        <f>IF(COUNTA(A13:H13,J13:L13,P13)=0,"",IF(G13="","",EDATE(IF(H13="",G13,H13),'Configuração'!$B$2)))</f>
        <v/>
      </c>
      <c r="J13" s="12" t="n"/>
      <c r="K13" s="11" t="n"/>
      <c r="L13" s="10" t="n"/>
      <c r="M13" s="14">
        <f>IF(COUNTA(A13:H13,J13:L13,P13)=0,"",IF(OR(A13="",B13="",C13="",D13="",E13="",F13="",G13="",K13="",L13=""),"Incompleto",IF(OR(G13&gt;'Configuração'!$B$4,AND(H13&lt;&gt;"",H13&lt;G13),AND(H13&lt;&gt;"",H13&gt;'Configuração'!$B$4),AND(J13&lt;&gt;"",J13&lt;G13),AND(J13&lt;&gt;"",J13&gt;'Configuração'!$B$4)),"Inconsistente",IF(J13&lt;&gt;"","Retirado",IF(I13&lt;'Configuração'!$B$4,"Revisão vencida",IF(I13&lt;='Configuração'!$B$4+'Configuração'!$B$3,"Revisão próxima","Ativo"))))))</f>
        <v/>
      </c>
      <c r="N13" s="15">
        <f>IF(OR(M13="Ativo",M13="Revisão próxima",M13="Revisão vencida"),I13-'Configuração'!$B$4,"")</f>
        <v/>
      </c>
      <c r="O13" s="14">
        <f>IF(M13="","",IF(Q13&lt;&gt;"","Não utilizar",IF(M13="Ativo","Uso registrado",IF(M13="Revisão próxima","Uso registrado com revisão","Não utilizar"))))</f>
        <v/>
      </c>
      <c r="P13" s="10" t="n"/>
      <c r="Q13" s="14">
        <f>IF(COUNTA(A13:H13,J13:L13,P13)=0,"",IF(AND(A13&lt;&gt;"",COUNTIF($A$2:$A$201,A13)&gt;1),"Código de registro duplicado",IF(OR(B13="",C13="",D13="",J13&lt;&gt;""),"",IF(COUNTIFS($B$2:$B$201,B13,$C$2:$C$201,C13,$D$2:$D$201,D13,$J$2:$J$201,"")&gt;1,"Consentimento possivelmente duplicado",""))))</f>
        <v/>
      </c>
    </row>
    <row r="14" ht="22" customHeight="1">
      <c r="A14" s="10" t="n"/>
      <c r="B14" s="10" t="n"/>
      <c r="C14" s="11" t="n"/>
      <c r="D14" s="11" t="n"/>
      <c r="E14" s="11" t="n"/>
      <c r="F14" s="11" t="n"/>
      <c r="G14" s="12" t="n"/>
      <c r="H14" s="12" t="n"/>
      <c r="I14" s="13">
        <f>IF(COUNTA(A14:H14,J14:L14,P14)=0,"",IF(G14="","",EDATE(IF(H14="",G14,H14),'Configuração'!$B$2)))</f>
        <v/>
      </c>
      <c r="J14" s="12" t="n"/>
      <c r="K14" s="11" t="n"/>
      <c r="L14" s="10" t="n"/>
      <c r="M14" s="14">
        <f>IF(COUNTA(A14:H14,J14:L14,P14)=0,"",IF(OR(A14="",B14="",C14="",D14="",E14="",F14="",G14="",K14="",L14=""),"Incompleto",IF(OR(G14&gt;'Configuração'!$B$4,AND(H14&lt;&gt;"",H14&lt;G14),AND(H14&lt;&gt;"",H14&gt;'Configuração'!$B$4),AND(J14&lt;&gt;"",J14&lt;G14),AND(J14&lt;&gt;"",J14&gt;'Configuração'!$B$4)),"Inconsistente",IF(J14&lt;&gt;"","Retirado",IF(I14&lt;'Configuração'!$B$4,"Revisão vencida",IF(I14&lt;='Configuração'!$B$4+'Configuração'!$B$3,"Revisão próxima","Ativo"))))))</f>
        <v/>
      </c>
      <c r="N14" s="15">
        <f>IF(OR(M14="Ativo",M14="Revisão próxima",M14="Revisão vencida"),I14-'Configuração'!$B$4,"")</f>
        <v/>
      </c>
      <c r="O14" s="14">
        <f>IF(M14="","",IF(Q14&lt;&gt;"","Não utilizar",IF(M14="Ativo","Uso registrado",IF(M14="Revisão próxima","Uso registrado com revisão","Não utilizar"))))</f>
        <v/>
      </c>
      <c r="P14" s="10" t="n"/>
      <c r="Q14" s="14">
        <f>IF(COUNTA(A14:H14,J14:L14,P14)=0,"",IF(AND(A14&lt;&gt;"",COUNTIF($A$2:$A$201,A14)&gt;1),"Código de registro duplicado",IF(OR(B14="",C14="",D14="",J14&lt;&gt;""),"",IF(COUNTIFS($B$2:$B$201,B14,$C$2:$C$201,C14,$D$2:$D$201,D14,$J$2:$J$201,"")&gt;1,"Consentimento possivelmente duplicado",""))))</f>
        <v/>
      </c>
    </row>
    <row r="15" ht="22" customHeight="1">
      <c r="A15" s="10" t="n"/>
      <c r="B15" s="10" t="n"/>
      <c r="C15" s="11" t="n"/>
      <c r="D15" s="11" t="n"/>
      <c r="E15" s="11" t="n"/>
      <c r="F15" s="11" t="n"/>
      <c r="G15" s="12" t="n"/>
      <c r="H15" s="12" t="n"/>
      <c r="I15" s="13">
        <f>IF(COUNTA(A15:H15,J15:L15,P15)=0,"",IF(G15="","",EDATE(IF(H15="",G15,H15),'Configuração'!$B$2)))</f>
        <v/>
      </c>
      <c r="J15" s="12" t="n"/>
      <c r="K15" s="11" t="n"/>
      <c r="L15" s="10" t="n"/>
      <c r="M15" s="14">
        <f>IF(COUNTA(A15:H15,J15:L15,P15)=0,"",IF(OR(A15="",B15="",C15="",D15="",E15="",F15="",G15="",K15="",L15=""),"Incompleto",IF(OR(G15&gt;'Configuração'!$B$4,AND(H15&lt;&gt;"",H15&lt;G15),AND(H15&lt;&gt;"",H15&gt;'Configuração'!$B$4),AND(J15&lt;&gt;"",J15&lt;G15),AND(J15&lt;&gt;"",J15&gt;'Configuração'!$B$4)),"Inconsistente",IF(J15&lt;&gt;"","Retirado",IF(I15&lt;'Configuração'!$B$4,"Revisão vencida",IF(I15&lt;='Configuração'!$B$4+'Configuração'!$B$3,"Revisão próxima","Ativo"))))))</f>
        <v/>
      </c>
      <c r="N15" s="15">
        <f>IF(OR(M15="Ativo",M15="Revisão próxima",M15="Revisão vencida"),I15-'Configuração'!$B$4,"")</f>
        <v/>
      </c>
      <c r="O15" s="14">
        <f>IF(M15="","",IF(Q15&lt;&gt;"","Não utilizar",IF(M15="Ativo","Uso registrado",IF(M15="Revisão próxima","Uso registrado com revisão","Não utilizar"))))</f>
        <v/>
      </c>
      <c r="P15" s="10" t="n"/>
      <c r="Q15" s="14">
        <f>IF(COUNTA(A15:H15,J15:L15,P15)=0,"",IF(AND(A15&lt;&gt;"",COUNTIF($A$2:$A$201,A15)&gt;1),"Código de registro duplicado",IF(OR(B15="",C15="",D15="",J15&lt;&gt;""),"",IF(COUNTIFS($B$2:$B$201,B15,$C$2:$C$201,C15,$D$2:$D$201,D15,$J$2:$J$201,"")&gt;1,"Consentimento possivelmente duplicado",""))))</f>
        <v/>
      </c>
    </row>
    <row r="16" ht="22" customHeight="1">
      <c r="A16" s="10" t="n"/>
      <c r="B16" s="10" t="n"/>
      <c r="C16" s="11" t="n"/>
      <c r="D16" s="11" t="n"/>
      <c r="E16" s="11" t="n"/>
      <c r="F16" s="11" t="n"/>
      <c r="G16" s="12" t="n"/>
      <c r="H16" s="12" t="n"/>
      <c r="I16" s="13">
        <f>IF(COUNTA(A16:H16,J16:L16,P16)=0,"",IF(G16="","",EDATE(IF(H16="",G16,H16),'Configuração'!$B$2)))</f>
        <v/>
      </c>
      <c r="J16" s="12" t="n"/>
      <c r="K16" s="11" t="n"/>
      <c r="L16" s="10" t="n"/>
      <c r="M16" s="14">
        <f>IF(COUNTA(A16:H16,J16:L16,P16)=0,"",IF(OR(A16="",B16="",C16="",D16="",E16="",F16="",G16="",K16="",L16=""),"Incompleto",IF(OR(G16&gt;'Configuração'!$B$4,AND(H16&lt;&gt;"",H16&lt;G16),AND(H16&lt;&gt;"",H16&gt;'Configuração'!$B$4),AND(J16&lt;&gt;"",J16&lt;G16),AND(J16&lt;&gt;"",J16&gt;'Configuração'!$B$4)),"Inconsistente",IF(J16&lt;&gt;"","Retirado",IF(I16&lt;'Configuração'!$B$4,"Revisão vencida",IF(I16&lt;='Configuração'!$B$4+'Configuração'!$B$3,"Revisão próxima","Ativo"))))))</f>
        <v/>
      </c>
      <c r="N16" s="15">
        <f>IF(OR(M16="Ativo",M16="Revisão próxima",M16="Revisão vencida"),I16-'Configuração'!$B$4,"")</f>
        <v/>
      </c>
      <c r="O16" s="14">
        <f>IF(M16="","",IF(Q16&lt;&gt;"","Não utilizar",IF(M16="Ativo","Uso registrado",IF(M16="Revisão próxima","Uso registrado com revisão","Não utilizar"))))</f>
        <v/>
      </c>
      <c r="P16" s="10" t="n"/>
      <c r="Q16" s="14">
        <f>IF(COUNTA(A16:H16,J16:L16,P16)=0,"",IF(AND(A16&lt;&gt;"",COUNTIF($A$2:$A$201,A16)&gt;1),"Código de registro duplicado",IF(OR(B16="",C16="",D16="",J16&lt;&gt;""),"",IF(COUNTIFS($B$2:$B$201,B16,$C$2:$C$201,C16,$D$2:$D$201,D16,$J$2:$J$201,"")&gt;1,"Consentimento possivelmente duplicado",""))))</f>
        <v/>
      </c>
    </row>
    <row r="17" ht="22" customHeight="1">
      <c r="A17" s="10" t="n"/>
      <c r="B17" s="10" t="n"/>
      <c r="C17" s="11" t="n"/>
      <c r="D17" s="11" t="n"/>
      <c r="E17" s="11" t="n"/>
      <c r="F17" s="11" t="n"/>
      <c r="G17" s="12" t="n"/>
      <c r="H17" s="12" t="n"/>
      <c r="I17" s="13">
        <f>IF(COUNTA(A17:H17,J17:L17,P17)=0,"",IF(G17="","",EDATE(IF(H17="",G17,H17),'Configuração'!$B$2)))</f>
        <v/>
      </c>
      <c r="J17" s="12" t="n"/>
      <c r="K17" s="11" t="n"/>
      <c r="L17" s="10" t="n"/>
      <c r="M17" s="14">
        <f>IF(COUNTA(A17:H17,J17:L17,P17)=0,"",IF(OR(A17="",B17="",C17="",D17="",E17="",F17="",G17="",K17="",L17=""),"Incompleto",IF(OR(G17&gt;'Configuração'!$B$4,AND(H17&lt;&gt;"",H17&lt;G17),AND(H17&lt;&gt;"",H17&gt;'Configuração'!$B$4),AND(J17&lt;&gt;"",J17&lt;G17),AND(J17&lt;&gt;"",J17&gt;'Configuração'!$B$4)),"Inconsistente",IF(J17&lt;&gt;"","Retirado",IF(I17&lt;'Configuração'!$B$4,"Revisão vencida",IF(I17&lt;='Configuração'!$B$4+'Configuração'!$B$3,"Revisão próxima","Ativo"))))))</f>
        <v/>
      </c>
      <c r="N17" s="15">
        <f>IF(OR(M17="Ativo",M17="Revisão próxima",M17="Revisão vencida"),I17-'Configuração'!$B$4,"")</f>
        <v/>
      </c>
      <c r="O17" s="14">
        <f>IF(M17="","",IF(Q17&lt;&gt;"","Não utilizar",IF(M17="Ativo","Uso registrado",IF(M17="Revisão próxima","Uso registrado com revisão","Não utilizar"))))</f>
        <v/>
      </c>
      <c r="P17" s="10" t="n"/>
      <c r="Q17" s="14">
        <f>IF(COUNTA(A17:H17,J17:L17,P17)=0,"",IF(AND(A17&lt;&gt;"",COUNTIF($A$2:$A$201,A17)&gt;1),"Código de registro duplicado",IF(OR(B17="",C17="",D17="",J17&lt;&gt;""),"",IF(COUNTIFS($B$2:$B$201,B17,$C$2:$C$201,C17,$D$2:$D$201,D17,$J$2:$J$201,"")&gt;1,"Consentimento possivelmente duplicado",""))))</f>
        <v/>
      </c>
    </row>
    <row r="18" ht="22" customHeight="1">
      <c r="A18" s="10" t="n"/>
      <c r="B18" s="10" t="n"/>
      <c r="C18" s="11" t="n"/>
      <c r="D18" s="11" t="n"/>
      <c r="E18" s="11" t="n"/>
      <c r="F18" s="11" t="n"/>
      <c r="G18" s="12" t="n"/>
      <c r="H18" s="12" t="n"/>
      <c r="I18" s="13">
        <f>IF(COUNTA(A18:H18,J18:L18,P18)=0,"",IF(G18="","",EDATE(IF(H18="",G18,H18),'Configuração'!$B$2)))</f>
        <v/>
      </c>
      <c r="J18" s="12" t="n"/>
      <c r="K18" s="11" t="n"/>
      <c r="L18" s="10" t="n"/>
      <c r="M18" s="14">
        <f>IF(COUNTA(A18:H18,J18:L18,P18)=0,"",IF(OR(A18="",B18="",C18="",D18="",E18="",F18="",G18="",K18="",L18=""),"Incompleto",IF(OR(G18&gt;'Configuração'!$B$4,AND(H18&lt;&gt;"",H18&lt;G18),AND(H18&lt;&gt;"",H18&gt;'Configuração'!$B$4),AND(J18&lt;&gt;"",J18&lt;G18),AND(J18&lt;&gt;"",J18&gt;'Configuração'!$B$4)),"Inconsistente",IF(J18&lt;&gt;"","Retirado",IF(I18&lt;'Configuração'!$B$4,"Revisão vencida",IF(I18&lt;='Configuração'!$B$4+'Configuração'!$B$3,"Revisão próxima","Ativo"))))))</f>
        <v/>
      </c>
      <c r="N18" s="15">
        <f>IF(OR(M18="Ativo",M18="Revisão próxima",M18="Revisão vencida"),I18-'Configuração'!$B$4,"")</f>
        <v/>
      </c>
      <c r="O18" s="14">
        <f>IF(M18="","",IF(Q18&lt;&gt;"","Não utilizar",IF(M18="Ativo","Uso registrado",IF(M18="Revisão próxima","Uso registrado com revisão","Não utilizar"))))</f>
        <v/>
      </c>
      <c r="P18" s="10" t="n"/>
      <c r="Q18" s="14">
        <f>IF(COUNTA(A18:H18,J18:L18,P18)=0,"",IF(AND(A18&lt;&gt;"",COUNTIF($A$2:$A$201,A18)&gt;1),"Código de registro duplicado",IF(OR(B18="",C18="",D18="",J18&lt;&gt;""),"",IF(COUNTIFS($B$2:$B$201,B18,$C$2:$C$201,C18,$D$2:$D$201,D18,$J$2:$J$201,"")&gt;1,"Consentimento possivelmente duplicado",""))))</f>
        <v/>
      </c>
    </row>
    <row r="19" ht="22" customHeight="1">
      <c r="A19" s="10" t="n"/>
      <c r="B19" s="10" t="n"/>
      <c r="C19" s="11" t="n"/>
      <c r="D19" s="11" t="n"/>
      <c r="E19" s="11" t="n"/>
      <c r="F19" s="11" t="n"/>
      <c r="G19" s="12" t="n"/>
      <c r="H19" s="12" t="n"/>
      <c r="I19" s="13">
        <f>IF(COUNTA(A19:H19,J19:L19,P19)=0,"",IF(G19="","",EDATE(IF(H19="",G19,H19),'Configuração'!$B$2)))</f>
        <v/>
      </c>
      <c r="J19" s="12" t="n"/>
      <c r="K19" s="11" t="n"/>
      <c r="L19" s="10" t="n"/>
      <c r="M19" s="14">
        <f>IF(COUNTA(A19:H19,J19:L19,P19)=0,"",IF(OR(A19="",B19="",C19="",D19="",E19="",F19="",G19="",K19="",L19=""),"Incompleto",IF(OR(G19&gt;'Configuração'!$B$4,AND(H19&lt;&gt;"",H19&lt;G19),AND(H19&lt;&gt;"",H19&gt;'Configuração'!$B$4),AND(J19&lt;&gt;"",J19&lt;G19),AND(J19&lt;&gt;"",J19&gt;'Configuração'!$B$4)),"Inconsistente",IF(J19&lt;&gt;"","Retirado",IF(I19&lt;'Configuração'!$B$4,"Revisão vencida",IF(I19&lt;='Configuração'!$B$4+'Configuração'!$B$3,"Revisão próxima","Ativo"))))))</f>
        <v/>
      </c>
      <c r="N19" s="15">
        <f>IF(OR(M19="Ativo",M19="Revisão próxima",M19="Revisão vencida"),I19-'Configuração'!$B$4,"")</f>
        <v/>
      </c>
      <c r="O19" s="14">
        <f>IF(M19="","",IF(Q19&lt;&gt;"","Não utilizar",IF(M19="Ativo","Uso registrado",IF(M19="Revisão próxima","Uso registrado com revisão","Não utilizar"))))</f>
        <v/>
      </c>
      <c r="P19" s="10" t="n"/>
      <c r="Q19" s="14">
        <f>IF(COUNTA(A19:H19,J19:L19,P19)=0,"",IF(AND(A19&lt;&gt;"",COUNTIF($A$2:$A$201,A19)&gt;1),"Código de registro duplicado",IF(OR(B19="",C19="",D19="",J19&lt;&gt;""),"",IF(COUNTIFS($B$2:$B$201,B19,$C$2:$C$201,C19,$D$2:$D$201,D19,$J$2:$J$201,"")&gt;1,"Consentimento possivelmente duplicado",""))))</f>
        <v/>
      </c>
    </row>
    <row r="20" ht="22" customHeight="1">
      <c r="A20" s="10" t="n"/>
      <c r="B20" s="10" t="n"/>
      <c r="C20" s="11" t="n"/>
      <c r="D20" s="11" t="n"/>
      <c r="E20" s="11" t="n"/>
      <c r="F20" s="11" t="n"/>
      <c r="G20" s="12" t="n"/>
      <c r="H20" s="12" t="n"/>
      <c r="I20" s="13">
        <f>IF(COUNTA(A20:H20,J20:L20,P20)=0,"",IF(G20="","",EDATE(IF(H20="",G20,H20),'Configuração'!$B$2)))</f>
        <v/>
      </c>
      <c r="J20" s="12" t="n"/>
      <c r="K20" s="11" t="n"/>
      <c r="L20" s="10" t="n"/>
      <c r="M20" s="14">
        <f>IF(COUNTA(A20:H20,J20:L20,P20)=0,"",IF(OR(A20="",B20="",C20="",D20="",E20="",F20="",G20="",K20="",L20=""),"Incompleto",IF(OR(G20&gt;'Configuração'!$B$4,AND(H20&lt;&gt;"",H20&lt;G20),AND(H20&lt;&gt;"",H20&gt;'Configuração'!$B$4),AND(J20&lt;&gt;"",J20&lt;G20),AND(J20&lt;&gt;"",J20&gt;'Configuração'!$B$4)),"Inconsistente",IF(J20&lt;&gt;"","Retirado",IF(I20&lt;'Configuração'!$B$4,"Revisão vencida",IF(I20&lt;='Configuração'!$B$4+'Configuração'!$B$3,"Revisão próxima","Ativo"))))))</f>
        <v/>
      </c>
      <c r="N20" s="15">
        <f>IF(OR(M20="Ativo",M20="Revisão próxima",M20="Revisão vencida"),I20-'Configuração'!$B$4,"")</f>
        <v/>
      </c>
      <c r="O20" s="14">
        <f>IF(M20="","",IF(Q20&lt;&gt;"","Não utilizar",IF(M20="Ativo","Uso registrado",IF(M20="Revisão próxima","Uso registrado com revisão","Não utilizar"))))</f>
        <v/>
      </c>
      <c r="P20" s="10" t="n"/>
      <c r="Q20" s="14">
        <f>IF(COUNTA(A20:H20,J20:L20,P20)=0,"",IF(AND(A20&lt;&gt;"",COUNTIF($A$2:$A$201,A20)&gt;1),"Código de registro duplicado",IF(OR(B20="",C20="",D20="",J20&lt;&gt;""),"",IF(COUNTIFS($B$2:$B$201,B20,$C$2:$C$201,C20,$D$2:$D$201,D20,$J$2:$J$201,"")&gt;1,"Consentimento possivelmente duplicado",""))))</f>
        <v/>
      </c>
    </row>
    <row r="21" ht="22" customHeight="1">
      <c r="A21" s="10" t="n"/>
      <c r="B21" s="10" t="n"/>
      <c r="C21" s="11" t="n"/>
      <c r="D21" s="11" t="n"/>
      <c r="E21" s="11" t="n"/>
      <c r="F21" s="11" t="n"/>
      <c r="G21" s="12" t="n"/>
      <c r="H21" s="12" t="n"/>
      <c r="I21" s="13">
        <f>IF(COUNTA(A21:H21,J21:L21,P21)=0,"",IF(G21="","",EDATE(IF(H21="",G21,H21),'Configuração'!$B$2)))</f>
        <v/>
      </c>
      <c r="J21" s="12" t="n"/>
      <c r="K21" s="11" t="n"/>
      <c r="L21" s="10" t="n"/>
      <c r="M21" s="14">
        <f>IF(COUNTA(A21:H21,J21:L21,P21)=0,"",IF(OR(A21="",B21="",C21="",D21="",E21="",F21="",G21="",K21="",L21=""),"Incompleto",IF(OR(G21&gt;'Configuração'!$B$4,AND(H21&lt;&gt;"",H21&lt;G21),AND(H21&lt;&gt;"",H21&gt;'Configuração'!$B$4),AND(J21&lt;&gt;"",J21&lt;G21),AND(J21&lt;&gt;"",J21&gt;'Configuração'!$B$4)),"Inconsistente",IF(J21&lt;&gt;"","Retirado",IF(I21&lt;'Configuração'!$B$4,"Revisão vencida",IF(I21&lt;='Configuração'!$B$4+'Configuração'!$B$3,"Revisão próxima","Ativo"))))))</f>
        <v/>
      </c>
      <c r="N21" s="15">
        <f>IF(OR(M21="Ativo",M21="Revisão próxima",M21="Revisão vencida"),I21-'Configuração'!$B$4,"")</f>
        <v/>
      </c>
      <c r="O21" s="14">
        <f>IF(M21="","",IF(Q21&lt;&gt;"","Não utilizar",IF(M21="Ativo","Uso registrado",IF(M21="Revisão próxima","Uso registrado com revisão","Não utilizar"))))</f>
        <v/>
      </c>
      <c r="P21" s="10" t="n"/>
      <c r="Q21" s="14">
        <f>IF(COUNTA(A21:H21,J21:L21,P21)=0,"",IF(AND(A21&lt;&gt;"",COUNTIF($A$2:$A$201,A21)&gt;1),"Código de registro duplicado",IF(OR(B21="",C21="",D21="",J21&lt;&gt;""),"",IF(COUNTIFS($B$2:$B$201,B21,$C$2:$C$201,C21,$D$2:$D$201,D21,$J$2:$J$201,"")&gt;1,"Consentimento possivelmente duplicado",""))))</f>
        <v/>
      </c>
    </row>
    <row r="22" ht="22" customHeight="1">
      <c r="A22" s="10" t="n"/>
      <c r="B22" s="10" t="n"/>
      <c r="C22" s="11" t="n"/>
      <c r="D22" s="11" t="n"/>
      <c r="E22" s="11" t="n"/>
      <c r="F22" s="11" t="n"/>
      <c r="G22" s="12" t="n"/>
      <c r="H22" s="12" t="n"/>
      <c r="I22" s="13">
        <f>IF(COUNTA(A22:H22,J22:L22,P22)=0,"",IF(G22="","",EDATE(IF(H22="",G22,H22),'Configuração'!$B$2)))</f>
        <v/>
      </c>
      <c r="J22" s="12" t="n"/>
      <c r="K22" s="11" t="n"/>
      <c r="L22" s="10" t="n"/>
      <c r="M22" s="14">
        <f>IF(COUNTA(A22:H22,J22:L22,P22)=0,"",IF(OR(A22="",B22="",C22="",D22="",E22="",F22="",G22="",K22="",L22=""),"Incompleto",IF(OR(G22&gt;'Configuração'!$B$4,AND(H22&lt;&gt;"",H22&lt;G22),AND(H22&lt;&gt;"",H22&gt;'Configuração'!$B$4),AND(J22&lt;&gt;"",J22&lt;G22),AND(J22&lt;&gt;"",J22&gt;'Configuração'!$B$4)),"Inconsistente",IF(J22&lt;&gt;"","Retirado",IF(I22&lt;'Configuração'!$B$4,"Revisão vencida",IF(I22&lt;='Configuração'!$B$4+'Configuração'!$B$3,"Revisão próxima","Ativo"))))))</f>
        <v/>
      </c>
      <c r="N22" s="15">
        <f>IF(OR(M22="Ativo",M22="Revisão próxima",M22="Revisão vencida"),I22-'Configuração'!$B$4,"")</f>
        <v/>
      </c>
      <c r="O22" s="14">
        <f>IF(M22="","",IF(Q22&lt;&gt;"","Não utilizar",IF(M22="Ativo","Uso registrado",IF(M22="Revisão próxima","Uso registrado com revisão","Não utilizar"))))</f>
        <v/>
      </c>
      <c r="P22" s="10" t="n"/>
      <c r="Q22" s="14">
        <f>IF(COUNTA(A22:H22,J22:L22,P22)=0,"",IF(AND(A22&lt;&gt;"",COUNTIF($A$2:$A$201,A22)&gt;1),"Código de registro duplicado",IF(OR(B22="",C22="",D22="",J22&lt;&gt;""),"",IF(COUNTIFS($B$2:$B$201,B22,$C$2:$C$201,C22,$D$2:$D$201,D22,$J$2:$J$201,"")&gt;1,"Consentimento possivelmente duplicado",""))))</f>
        <v/>
      </c>
    </row>
    <row r="23" ht="22" customHeight="1">
      <c r="A23" s="10" t="n"/>
      <c r="B23" s="10" t="n"/>
      <c r="C23" s="11" t="n"/>
      <c r="D23" s="11" t="n"/>
      <c r="E23" s="11" t="n"/>
      <c r="F23" s="11" t="n"/>
      <c r="G23" s="12" t="n"/>
      <c r="H23" s="12" t="n"/>
      <c r="I23" s="13">
        <f>IF(COUNTA(A23:H23,J23:L23,P23)=0,"",IF(G23="","",EDATE(IF(H23="",G23,H23),'Configuração'!$B$2)))</f>
        <v/>
      </c>
      <c r="J23" s="12" t="n"/>
      <c r="K23" s="11" t="n"/>
      <c r="L23" s="10" t="n"/>
      <c r="M23" s="14">
        <f>IF(COUNTA(A23:H23,J23:L23,P23)=0,"",IF(OR(A23="",B23="",C23="",D23="",E23="",F23="",G23="",K23="",L23=""),"Incompleto",IF(OR(G23&gt;'Configuração'!$B$4,AND(H23&lt;&gt;"",H23&lt;G23),AND(H23&lt;&gt;"",H23&gt;'Configuração'!$B$4),AND(J23&lt;&gt;"",J23&lt;G23),AND(J23&lt;&gt;"",J23&gt;'Configuração'!$B$4)),"Inconsistente",IF(J23&lt;&gt;"","Retirado",IF(I23&lt;'Configuração'!$B$4,"Revisão vencida",IF(I23&lt;='Configuração'!$B$4+'Configuração'!$B$3,"Revisão próxima","Ativo"))))))</f>
        <v/>
      </c>
      <c r="N23" s="15">
        <f>IF(OR(M23="Ativo",M23="Revisão próxima",M23="Revisão vencida"),I23-'Configuração'!$B$4,"")</f>
        <v/>
      </c>
      <c r="O23" s="14">
        <f>IF(M23="","",IF(Q23&lt;&gt;"","Não utilizar",IF(M23="Ativo","Uso registrado",IF(M23="Revisão próxima","Uso registrado com revisão","Não utilizar"))))</f>
        <v/>
      </c>
      <c r="P23" s="10" t="n"/>
      <c r="Q23" s="14">
        <f>IF(COUNTA(A23:H23,J23:L23,P23)=0,"",IF(AND(A23&lt;&gt;"",COUNTIF($A$2:$A$201,A23)&gt;1),"Código de registro duplicado",IF(OR(B23="",C23="",D23="",J23&lt;&gt;""),"",IF(COUNTIFS($B$2:$B$201,B23,$C$2:$C$201,C23,$D$2:$D$201,D23,$J$2:$J$201,"")&gt;1,"Consentimento possivelmente duplicado",""))))</f>
        <v/>
      </c>
    </row>
    <row r="24" ht="22" customHeight="1">
      <c r="A24" s="10" t="n"/>
      <c r="B24" s="10" t="n"/>
      <c r="C24" s="11" t="n"/>
      <c r="D24" s="11" t="n"/>
      <c r="E24" s="11" t="n"/>
      <c r="F24" s="11" t="n"/>
      <c r="G24" s="12" t="n"/>
      <c r="H24" s="12" t="n"/>
      <c r="I24" s="13">
        <f>IF(COUNTA(A24:H24,J24:L24,P24)=0,"",IF(G24="","",EDATE(IF(H24="",G24,H24),'Configuração'!$B$2)))</f>
        <v/>
      </c>
      <c r="J24" s="12" t="n"/>
      <c r="K24" s="11" t="n"/>
      <c r="L24" s="10" t="n"/>
      <c r="M24" s="14">
        <f>IF(COUNTA(A24:H24,J24:L24,P24)=0,"",IF(OR(A24="",B24="",C24="",D24="",E24="",F24="",G24="",K24="",L24=""),"Incompleto",IF(OR(G24&gt;'Configuração'!$B$4,AND(H24&lt;&gt;"",H24&lt;G24),AND(H24&lt;&gt;"",H24&gt;'Configuração'!$B$4),AND(J24&lt;&gt;"",J24&lt;G24),AND(J24&lt;&gt;"",J24&gt;'Configuração'!$B$4)),"Inconsistente",IF(J24&lt;&gt;"","Retirado",IF(I24&lt;'Configuração'!$B$4,"Revisão vencida",IF(I24&lt;='Configuração'!$B$4+'Configuração'!$B$3,"Revisão próxima","Ativo"))))))</f>
        <v/>
      </c>
      <c r="N24" s="15">
        <f>IF(OR(M24="Ativo",M24="Revisão próxima",M24="Revisão vencida"),I24-'Configuração'!$B$4,"")</f>
        <v/>
      </c>
      <c r="O24" s="14">
        <f>IF(M24="","",IF(Q24&lt;&gt;"","Não utilizar",IF(M24="Ativo","Uso registrado",IF(M24="Revisão próxima","Uso registrado com revisão","Não utilizar"))))</f>
        <v/>
      </c>
      <c r="P24" s="10" t="n"/>
      <c r="Q24" s="14">
        <f>IF(COUNTA(A24:H24,J24:L24,P24)=0,"",IF(AND(A24&lt;&gt;"",COUNTIF($A$2:$A$201,A24)&gt;1),"Código de registro duplicado",IF(OR(B24="",C24="",D24="",J24&lt;&gt;""),"",IF(COUNTIFS($B$2:$B$201,B24,$C$2:$C$201,C24,$D$2:$D$201,D24,$J$2:$J$201,"")&gt;1,"Consentimento possivelmente duplicado",""))))</f>
        <v/>
      </c>
    </row>
    <row r="25" ht="22" customHeight="1">
      <c r="A25" s="10" t="n"/>
      <c r="B25" s="10" t="n"/>
      <c r="C25" s="11" t="n"/>
      <c r="D25" s="11" t="n"/>
      <c r="E25" s="11" t="n"/>
      <c r="F25" s="11" t="n"/>
      <c r="G25" s="12" t="n"/>
      <c r="H25" s="12" t="n"/>
      <c r="I25" s="13">
        <f>IF(COUNTA(A25:H25,J25:L25,P25)=0,"",IF(G25="","",EDATE(IF(H25="",G25,H25),'Configuração'!$B$2)))</f>
        <v/>
      </c>
      <c r="J25" s="12" t="n"/>
      <c r="K25" s="11" t="n"/>
      <c r="L25" s="10" t="n"/>
      <c r="M25" s="14">
        <f>IF(COUNTA(A25:H25,J25:L25,P25)=0,"",IF(OR(A25="",B25="",C25="",D25="",E25="",F25="",G25="",K25="",L25=""),"Incompleto",IF(OR(G25&gt;'Configuração'!$B$4,AND(H25&lt;&gt;"",H25&lt;G25),AND(H25&lt;&gt;"",H25&gt;'Configuração'!$B$4),AND(J25&lt;&gt;"",J25&lt;G25),AND(J25&lt;&gt;"",J25&gt;'Configuração'!$B$4)),"Inconsistente",IF(J25&lt;&gt;"","Retirado",IF(I25&lt;'Configuração'!$B$4,"Revisão vencida",IF(I25&lt;='Configuração'!$B$4+'Configuração'!$B$3,"Revisão próxima","Ativo"))))))</f>
        <v/>
      </c>
      <c r="N25" s="15">
        <f>IF(OR(M25="Ativo",M25="Revisão próxima",M25="Revisão vencida"),I25-'Configuração'!$B$4,"")</f>
        <v/>
      </c>
      <c r="O25" s="14">
        <f>IF(M25="","",IF(Q25&lt;&gt;"","Não utilizar",IF(M25="Ativo","Uso registrado",IF(M25="Revisão próxima","Uso registrado com revisão","Não utilizar"))))</f>
        <v/>
      </c>
      <c r="P25" s="10" t="n"/>
      <c r="Q25" s="14">
        <f>IF(COUNTA(A25:H25,J25:L25,P25)=0,"",IF(AND(A25&lt;&gt;"",COUNTIF($A$2:$A$201,A25)&gt;1),"Código de registro duplicado",IF(OR(B25="",C25="",D25="",J25&lt;&gt;""),"",IF(COUNTIFS($B$2:$B$201,B25,$C$2:$C$201,C25,$D$2:$D$201,D25,$J$2:$J$201,"")&gt;1,"Consentimento possivelmente duplicado",""))))</f>
        <v/>
      </c>
    </row>
    <row r="26" ht="22" customHeight="1">
      <c r="A26" s="10" t="n"/>
      <c r="B26" s="10" t="n"/>
      <c r="C26" s="11" t="n"/>
      <c r="D26" s="11" t="n"/>
      <c r="E26" s="11" t="n"/>
      <c r="F26" s="11" t="n"/>
      <c r="G26" s="12" t="n"/>
      <c r="H26" s="12" t="n"/>
      <c r="I26" s="13">
        <f>IF(COUNTA(A26:H26,J26:L26,P26)=0,"",IF(G26="","",EDATE(IF(H26="",G26,H26),'Configuração'!$B$2)))</f>
        <v/>
      </c>
      <c r="J26" s="12" t="n"/>
      <c r="K26" s="11" t="n"/>
      <c r="L26" s="10" t="n"/>
      <c r="M26" s="14">
        <f>IF(COUNTA(A26:H26,J26:L26,P26)=0,"",IF(OR(A26="",B26="",C26="",D26="",E26="",F26="",G26="",K26="",L26=""),"Incompleto",IF(OR(G26&gt;'Configuração'!$B$4,AND(H26&lt;&gt;"",H26&lt;G26),AND(H26&lt;&gt;"",H26&gt;'Configuração'!$B$4),AND(J26&lt;&gt;"",J26&lt;G26),AND(J26&lt;&gt;"",J26&gt;'Configuração'!$B$4)),"Inconsistente",IF(J26&lt;&gt;"","Retirado",IF(I26&lt;'Configuração'!$B$4,"Revisão vencida",IF(I26&lt;='Configuração'!$B$4+'Configuração'!$B$3,"Revisão próxima","Ativo"))))))</f>
        <v/>
      </c>
      <c r="N26" s="15">
        <f>IF(OR(M26="Ativo",M26="Revisão próxima",M26="Revisão vencida"),I26-'Configuração'!$B$4,"")</f>
        <v/>
      </c>
      <c r="O26" s="14">
        <f>IF(M26="","",IF(Q26&lt;&gt;"","Não utilizar",IF(M26="Ativo","Uso registrado",IF(M26="Revisão próxima","Uso registrado com revisão","Não utilizar"))))</f>
        <v/>
      </c>
      <c r="P26" s="10" t="n"/>
      <c r="Q26" s="14">
        <f>IF(COUNTA(A26:H26,J26:L26,P26)=0,"",IF(AND(A26&lt;&gt;"",COUNTIF($A$2:$A$201,A26)&gt;1),"Código de registro duplicado",IF(OR(B26="",C26="",D26="",J26&lt;&gt;""),"",IF(COUNTIFS($B$2:$B$201,B26,$C$2:$C$201,C26,$D$2:$D$201,D26,$J$2:$J$201,"")&gt;1,"Consentimento possivelmente duplicado",""))))</f>
        <v/>
      </c>
    </row>
    <row r="27" ht="22" customHeight="1">
      <c r="A27" s="10" t="n"/>
      <c r="B27" s="10" t="n"/>
      <c r="C27" s="11" t="n"/>
      <c r="D27" s="11" t="n"/>
      <c r="E27" s="11" t="n"/>
      <c r="F27" s="11" t="n"/>
      <c r="G27" s="12" t="n"/>
      <c r="H27" s="12" t="n"/>
      <c r="I27" s="13">
        <f>IF(COUNTA(A27:H27,J27:L27,P27)=0,"",IF(G27="","",EDATE(IF(H27="",G27,H27),'Configuração'!$B$2)))</f>
        <v/>
      </c>
      <c r="J27" s="12" t="n"/>
      <c r="K27" s="11" t="n"/>
      <c r="L27" s="10" t="n"/>
      <c r="M27" s="14">
        <f>IF(COUNTA(A27:H27,J27:L27,P27)=0,"",IF(OR(A27="",B27="",C27="",D27="",E27="",F27="",G27="",K27="",L27=""),"Incompleto",IF(OR(G27&gt;'Configuração'!$B$4,AND(H27&lt;&gt;"",H27&lt;G27),AND(H27&lt;&gt;"",H27&gt;'Configuração'!$B$4),AND(J27&lt;&gt;"",J27&lt;G27),AND(J27&lt;&gt;"",J27&gt;'Configuração'!$B$4)),"Inconsistente",IF(J27&lt;&gt;"","Retirado",IF(I27&lt;'Configuração'!$B$4,"Revisão vencida",IF(I27&lt;='Configuração'!$B$4+'Configuração'!$B$3,"Revisão próxima","Ativo"))))))</f>
        <v/>
      </c>
      <c r="N27" s="15">
        <f>IF(OR(M27="Ativo",M27="Revisão próxima",M27="Revisão vencida"),I27-'Configuração'!$B$4,"")</f>
        <v/>
      </c>
      <c r="O27" s="14">
        <f>IF(M27="","",IF(Q27&lt;&gt;"","Não utilizar",IF(M27="Ativo","Uso registrado",IF(M27="Revisão próxima","Uso registrado com revisão","Não utilizar"))))</f>
        <v/>
      </c>
      <c r="P27" s="10" t="n"/>
      <c r="Q27" s="14">
        <f>IF(COUNTA(A27:H27,J27:L27,P27)=0,"",IF(AND(A27&lt;&gt;"",COUNTIF($A$2:$A$201,A27)&gt;1),"Código de registro duplicado",IF(OR(B27="",C27="",D27="",J27&lt;&gt;""),"",IF(COUNTIFS($B$2:$B$201,B27,$C$2:$C$201,C27,$D$2:$D$201,D27,$J$2:$J$201,"")&gt;1,"Consentimento possivelmente duplicado",""))))</f>
        <v/>
      </c>
    </row>
    <row r="28" ht="22" customHeight="1">
      <c r="A28" s="10" t="n"/>
      <c r="B28" s="10" t="n"/>
      <c r="C28" s="11" t="n"/>
      <c r="D28" s="11" t="n"/>
      <c r="E28" s="11" t="n"/>
      <c r="F28" s="11" t="n"/>
      <c r="G28" s="12" t="n"/>
      <c r="H28" s="12" t="n"/>
      <c r="I28" s="13">
        <f>IF(COUNTA(A28:H28,J28:L28,P28)=0,"",IF(G28="","",EDATE(IF(H28="",G28,H28),'Configuração'!$B$2)))</f>
        <v/>
      </c>
      <c r="J28" s="12" t="n"/>
      <c r="K28" s="11" t="n"/>
      <c r="L28" s="10" t="n"/>
      <c r="M28" s="14">
        <f>IF(COUNTA(A28:H28,J28:L28,P28)=0,"",IF(OR(A28="",B28="",C28="",D28="",E28="",F28="",G28="",K28="",L28=""),"Incompleto",IF(OR(G28&gt;'Configuração'!$B$4,AND(H28&lt;&gt;"",H28&lt;G28),AND(H28&lt;&gt;"",H28&gt;'Configuração'!$B$4),AND(J28&lt;&gt;"",J28&lt;G28),AND(J28&lt;&gt;"",J28&gt;'Configuração'!$B$4)),"Inconsistente",IF(J28&lt;&gt;"","Retirado",IF(I28&lt;'Configuração'!$B$4,"Revisão vencida",IF(I28&lt;='Configuração'!$B$4+'Configuração'!$B$3,"Revisão próxima","Ativo"))))))</f>
        <v/>
      </c>
      <c r="N28" s="15">
        <f>IF(OR(M28="Ativo",M28="Revisão próxima",M28="Revisão vencida"),I28-'Configuração'!$B$4,"")</f>
        <v/>
      </c>
      <c r="O28" s="14">
        <f>IF(M28="","",IF(Q28&lt;&gt;"","Não utilizar",IF(M28="Ativo","Uso registrado",IF(M28="Revisão próxima","Uso registrado com revisão","Não utilizar"))))</f>
        <v/>
      </c>
      <c r="P28" s="10" t="n"/>
      <c r="Q28" s="14">
        <f>IF(COUNTA(A28:H28,J28:L28,P28)=0,"",IF(AND(A28&lt;&gt;"",COUNTIF($A$2:$A$201,A28)&gt;1),"Código de registro duplicado",IF(OR(B28="",C28="",D28="",J28&lt;&gt;""),"",IF(COUNTIFS($B$2:$B$201,B28,$C$2:$C$201,C28,$D$2:$D$201,D28,$J$2:$J$201,"")&gt;1,"Consentimento possivelmente duplicado",""))))</f>
        <v/>
      </c>
    </row>
    <row r="29" ht="22" customHeight="1">
      <c r="A29" s="10" t="n"/>
      <c r="B29" s="10" t="n"/>
      <c r="C29" s="11" t="n"/>
      <c r="D29" s="11" t="n"/>
      <c r="E29" s="11" t="n"/>
      <c r="F29" s="11" t="n"/>
      <c r="G29" s="12" t="n"/>
      <c r="H29" s="12" t="n"/>
      <c r="I29" s="13">
        <f>IF(COUNTA(A29:H29,J29:L29,P29)=0,"",IF(G29="","",EDATE(IF(H29="",G29,H29),'Configuração'!$B$2)))</f>
        <v/>
      </c>
      <c r="J29" s="12" t="n"/>
      <c r="K29" s="11" t="n"/>
      <c r="L29" s="10" t="n"/>
      <c r="M29" s="14">
        <f>IF(COUNTA(A29:H29,J29:L29,P29)=0,"",IF(OR(A29="",B29="",C29="",D29="",E29="",F29="",G29="",K29="",L29=""),"Incompleto",IF(OR(G29&gt;'Configuração'!$B$4,AND(H29&lt;&gt;"",H29&lt;G29),AND(H29&lt;&gt;"",H29&gt;'Configuração'!$B$4),AND(J29&lt;&gt;"",J29&lt;G29),AND(J29&lt;&gt;"",J29&gt;'Configuração'!$B$4)),"Inconsistente",IF(J29&lt;&gt;"","Retirado",IF(I29&lt;'Configuração'!$B$4,"Revisão vencida",IF(I29&lt;='Configuração'!$B$4+'Configuração'!$B$3,"Revisão próxima","Ativo"))))))</f>
        <v/>
      </c>
      <c r="N29" s="15">
        <f>IF(OR(M29="Ativo",M29="Revisão próxima",M29="Revisão vencida"),I29-'Configuração'!$B$4,"")</f>
        <v/>
      </c>
      <c r="O29" s="14">
        <f>IF(M29="","",IF(Q29&lt;&gt;"","Não utilizar",IF(M29="Ativo","Uso registrado",IF(M29="Revisão próxima","Uso registrado com revisão","Não utilizar"))))</f>
        <v/>
      </c>
      <c r="P29" s="10" t="n"/>
      <c r="Q29" s="14">
        <f>IF(COUNTA(A29:H29,J29:L29,P29)=0,"",IF(AND(A29&lt;&gt;"",COUNTIF($A$2:$A$201,A29)&gt;1),"Código de registro duplicado",IF(OR(B29="",C29="",D29="",J29&lt;&gt;""),"",IF(COUNTIFS($B$2:$B$201,B29,$C$2:$C$201,C29,$D$2:$D$201,D29,$J$2:$J$201,"")&gt;1,"Consentimento possivelmente duplicado",""))))</f>
        <v/>
      </c>
    </row>
    <row r="30" ht="22" customHeight="1">
      <c r="A30" s="10" t="n"/>
      <c r="B30" s="10" t="n"/>
      <c r="C30" s="11" t="n"/>
      <c r="D30" s="11" t="n"/>
      <c r="E30" s="11" t="n"/>
      <c r="F30" s="11" t="n"/>
      <c r="G30" s="12" t="n"/>
      <c r="H30" s="12" t="n"/>
      <c r="I30" s="13">
        <f>IF(COUNTA(A30:H30,J30:L30,P30)=0,"",IF(G30="","",EDATE(IF(H30="",G30,H30),'Configuração'!$B$2)))</f>
        <v/>
      </c>
      <c r="J30" s="12" t="n"/>
      <c r="K30" s="11" t="n"/>
      <c r="L30" s="10" t="n"/>
      <c r="M30" s="14">
        <f>IF(COUNTA(A30:H30,J30:L30,P30)=0,"",IF(OR(A30="",B30="",C30="",D30="",E30="",F30="",G30="",K30="",L30=""),"Incompleto",IF(OR(G30&gt;'Configuração'!$B$4,AND(H30&lt;&gt;"",H30&lt;G30),AND(H30&lt;&gt;"",H30&gt;'Configuração'!$B$4),AND(J30&lt;&gt;"",J30&lt;G30),AND(J30&lt;&gt;"",J30&gt;'Configuração'!$B$4)),"Inconsistente",IF(J30&lt;&gt;"","Retirado",IF(I30&lt;'Configuração'!$B$4,"Revisão vencida",IF(I30&lt;='Configuração'!$B$4+'Configuração'!$B$3,"Revisão próxima","Ativo"))))))</f>
        <v/>
      </c>
      <c r="N30" s="15">
        <f>IF(OR(M30="Ativo",M30="Revisão próxima",M30="Revisão vencida"),I30-'Configuração'!$B$4,"")</f>
        <v/>
      </c>
      <c r="O30" s="14">
        <f>IF(M30="","",IF(Q30&lt;&gt;"","Não utilizar",IF(M30="Ativo","Uso registrado",IF(M30="Revisão próxima","Uso registrado com revisão","Não utilizar"))))</f>
        <v/>
      </c>
      <c r="P30" s="10" t="n"/>
      <c r="Q30" s="14">
        <f>IF(COUNTA(A30:H30,J30:L30,P30)=0,"",IF(AND(A30&lt;&gt;"",COUNTIF($A$2:$A$201,A30)&gt;1),"Código de registro duplicado",IF(OR(B30="",C30="",D30="",J30&lt;&gt;""),"",IF(COUNTIFS($B$2:$B$201,B30,$C$2:$C$201,C30,$D$2:$D$201,D30,$J$2:$J$201,"")&gt;1,"Consentimento possivelmente duplicado",""))))</f>
        <v/>
      </c>
    </row>
    <row r="31" ht="22" customHeight="1">
      <c r="A31" s="10" t="n"/>
      <c r="B31" s="10" t="n"/>
      <c r="C31" s="11" t="n"/>
      <c r="D31" s="11" t="n"/>
      <c r="E31" s="11" t="n"/>
      <c r="F31" s="11" t="n"/>
      <c r="G31" s="12" t="n"/>
      <c r="H31" s="12" t="n"/>
      <c r="I31" s="13">
        <f>IF(COUNTA(A31:H31,J31:L31,P31)=0,"",IF(G31="","",EDATE(IF(H31="",G31,H31),'Configuração'!$B$2)))</f>
        <v/>
      </c>
      <c r="J31" s="12" t="n"/>
      <c r="K31" s="11" t="n"/>
      <c r="L31" s="10" t="n"/>
      <c r="M31" s="14">
        <f>IF(COUNTA(A31:H31,J31:L31,P31)=0,"",IF(OR(A31="",B31="",C31="",D31="",E31="",F31="",G31="",K31="",L31=""),"Incompleto",IF(OR(G31&gt;'Configuração'!$B$4,AND(H31&lt;&gt;"",H31&lt;G31),AND(H31&lt;&gt;"",H31&gt;'Configuração'!$B$4),AND(J31&lt;&gt;"",J31&lt;G31),AND(J31&lt;&gt;"",J31&gt;'Configuração'!$B$4)),"Inconsistente",IF(J31&lt;&gt;"","Retirado",IF(I31&lt;'Configuração'!$B$4,"Revisão vencida",IF(I31&lt;='Configuração'!$B$4+'Configuração'!$B$3,"Revisão próxima","Ativo"))))))</f>
        <v/>
      </c>
      <c r="N31" s="15">
        <f>IF(OR(M31="Ativo",M31="Revisão próxima",M31="Revisão vencida"),I31-'Configuração'!$B$4,"")</f>
        <v/>
      </c>
      <c r="O31" s="14">
        <f>IF(M31="","",IF(Q31&lt;&gt;"","Não utilizar",IF(M31="Ativo","Uso registrado",IF(M31="Revisão próxima","Uso registrado com revisão","Não utilizar"))))</f>
        <v/>
      </c>
      <c r="P31" s="10" t="n"/>
      <c r="Q31" s="14">
        <f>IF(COUNTA(A31:H31,J31:L31,P31)=0,"",IF(AND(A31&lt;&gt;"",COUNTIF($A$2:$A$201,A31)&gt;1),"Código de registro duplicado",IF(OR(B31="",C31="",D31="",J31&lt;&gt;""),"",IF(COUNTIFS($B$2:$B$201,B31,$C$2:$C$201,C31,$D$2:$D$201,D31,$J$2:$J$201,"")&gt;1,"Consentimento possivelmente duplicado",""))))</f>
        <v/>
      </c>
    </row>
    <row r="32" ht="22" customHeight="1">
      <c r="A32" s="10" t="n"/>
      <c r="B32" s="10" t="n"/>
      <c r="C32" s="11" t="n"/>
      <c r="D32" s="11" t="n"/>
      <c r="E32" s="11" t="n"/>
      <c r="F32" s="11" t="n"/>
      <c r="G32" s="12" t="n"/>
      <c r="H32" s="12" t="n"/>
      <c r="I32" s="13">
        <f>IF(COUNTA(A32:H32,J32:L32,P32)=0,"",IF(G32="","",EDATE(IF(H32="",G32,H32),'Configuração'!$B$2)))</f>
        <v/>
      </c>
      <c r="J32" s="12" t="n"/>
      <c r="K32" s="11" t="n"/>
      <c r="L32" s="10" t="n"/>
      <c r="M32" s="14">
        <f>IF(COUNTA(A32:H32,J32:L32,P32)=0,"",IF(OR(A32="",B32="",C32="",D32="",E32="",F32="",G32="",K32="",L32=""),"Incompleto",IF(OR(G32&gt;'Configuração'!$B$4,AND(H32&lt;&gt;"",H32&lt;G32),AND(H32&lt;&gt;"",H32&gt;'Configuração'!$B$4),AND(J32&lt;&gt;"",J32&lt;G32),AND(J32&lt;&gt;"",J32&gt;'Configuração'!$B$4)),"Inconsistente",IF(J32&lt;&gt;"","Retirado",IF(I32&lt;'Configuração'!$B$4,"Revisão vencida",IF(I32&lt;='Configuração'!$B$4+'Configuração'!$B$3,"Revisão próxima","Ativo"))))))</f>
        <v/>
      </c>
      <c r="N32" s="15">
        <f>IF(OR(M32="Ativo",M32="Revisão próxima",M32="Revisão vencida"),I32-'Configuração'!$B$4,"")</f>
        <v/>
      </c>
      <c r="O32" s="14">
        <f>IF(M32="","",IF(Q32&lt;&gt;"","Não utilizar",IF(M32="Ativo","Uso registrado",IF(M32="Revisão próxima","Uso registrado com revisão","Não utilizar"))))</f>
        <v/>
      </c>
      <c r="P32" s="10" t="n"/>
      <c r="Q32" s="14">
        <f>IF(COUNTA(A32:H32,J32:L32,P32)=0,"",IF(AND(A32&lt;&gt;"",COUNTIF($A$2:$A$201,A32)&gt;1),"Código de registro duplicado",IF(OR(B32="",C32="",D32="",J32&lt;&gt;""),"",IF(COUNTIFS($B$2:$B$201,B32,$C$2:$C$201,C32,$D$2:$D$201,D32,$J$2:$J$201,"")&gt;1,"Consentimento possivelmente duplicado",""))))</f>
        <v/>
      </c>
    </row>
    <row r="33" ht="22" customHeight="1">
      <c r="A33" s="10" t="n"/>
      <c r="B33" s="10" t="n"/>
      <c r="C33" s="11" t="n"/>
      <c r="D33" s="11" t="n"/>
      <c r="E33" s="11" t="n"/>
      <c r="F33" s="11" t="n"/>
      <c r="G33" s="12" t="n"/>
      <c r="H33" s="12" t="n"/>
      <c r="I33" s="13">
        <f>IF(COUNTA(A33:H33,J33:L33,P33)=0,"",IF(G33="","",EDATE(IF(H33="",G33,H33),'Configuração'!$B$2)))</f>
        <v/>
      </c>
      <c r="J33" s="12" t="n"/>
      <c r="K33" s="11" t="n"/>
      <c r="L33" s="10" t="n"/>
      <c r="M33" s="14">
        <f>IF(COUNTA(A33:H33,J33:L33,P33)=0,"",IF(OR(A33="",B33="",C33="",D33="",E33="",F33="",G33="",K33="",L33=""),"Incompleto",IF(OR(G33&gt;'Configuração'!$B$4,AND(H33&lt;&gt;"",H33&lt;G33),AND(H33&lt;&gt;"",H33&gt;'Configuração'!$B$4),AND(J33&lt;&gt;"",J33&lt;G33),AND(J33&lt;&gt;"",J33&gt;'Configuração'!$B$4)),"Inconsistente",IF(J33&lt;&gt;"","Retirado",IF(I33&lt;'Configuração'!$B$4,"Revisão vencida",IF(I33&lt;='Configuração'!$B$4+'Configuração'!$B$3,"Revisão próxima","Ativo"))))))</f>
        <v/>
      </c>
      <c r="N33" s="15">
        <f>IF(OR(M33="Ativo",M33="Revisão próxima",M33="Revisão vencida"),I33-'Configuração'!$B$4,"")</f>
        <v/>
      </c>
      <c r="O33" s="14">
        <f>IF(M33="","",IF(Q33&lt;&gt;"","Não utilizar",IF(M33="Ativo","Uso registrado",IF(M33="Revisão próxima","Uso registrado com revisão","Não utilizar"))))</f>
        <v/>
      </c>
      <c r="P33" s="10" t="n"/>
      <c r="Q33" s="14">
        <f>IF(COUNTA(A33:H33,J33:L33,P33)=0,"",IF(AND(A33&lt;&gt;"",COUNTIF($A$2:$A$201,A33)&gt;1),"Código de registro duplicado",IF(OR(B33="",C33="",D33="",J33&lt;&gt;""),"",IF(COUNTIFS($B$2:$B$201,B33,$C$2:$C$201,C33,$D$2:$D$201,D33,$J$2:$J$201,"")&gt;1,"Consentimento possivelmente duplicado",""))))</f>
        <v/>
      </c>
    </row>
    <row r="34" ht="22" customHeight="1">
      <c r="A34" s="10" t="n"/>
      <c r="B34" s="10" t="n"/>
      <c r="C34" s="11" t="n"/>
      <c r="D34" s="11" t="n"/>
      <c r="E34" s="11" t="n"/>
      <c r="F34" s="11" t="n"/>
      <c r="G34" s="12" t="n"/>
      <c r="H34" s="12" t="n"/>
      <c r="I34" s="13">
        <f>IF(COUNTA(A34:H34,J34:L34,P34)=0,"",IF(G34="","",EDATE(IF(H34="",G34,H34),'Configuração'!$B$2)))</f>
        <v/>
      </c>
      <c r="J34" s="12" t="n"/>
      <c r="K34" s="11" t="n"/>
      <c r="L34" s="10" t="n"/>
      <c r="M34" s="14">
        <f>IF(COUNTA(A34:H34,J34:L34,P34)=0,"",IF(OR(A34="",B34="",C34="",D34="",E34="",F34="",G34="",K34="",L34=""),"Incompleto",IF(OR(G34&gt;'Configuração'!$B$4,AND(H34&lt;&gt;"",H34&lt;G34),AND(H34&lt;&gt;"",H34&gt;'Configuração'!$B$4),AND(J34&lt;&gt;"",J34&lt;G34),AND(J34&lt;&gt;"",J34&gt;'Configuração'!$B$4)),"Inconsistente",IF(J34&lt;&gt;"","Retirado",IF(I34&lt;'Configuração'!$B$4,"Revisão vencida",IF(I34&lt;='Configuração'!$B$4+'Configuração'!$B$3,"Revisão próxima","Ativo"))))))</f>
        <v/>
      </c>
      <c r="N34" s="15">
        <f>IF(OR(M34="Ativo",M34="Revisão próxima",M34="Revisão vencida"),I34-'Configuração'!$B$4,"")</f>
        <v/>
      </c>
      <c r="O34" s="14">
        <f>IF(M34="","",IF(Q34&lt;&gt;"","Não utilizar",IF(M34="Ativo","Uso registrado",IF(M34="Revisão próxima","Uso registrado com revisão","Não utilizar"))))</f>
        <v/>
      </c>
      <c r="P34" s="10" t="n"/>
      <c r="Q34" s="14">
        <f>IF(COUNTA(A34:H34,J34:L34,P34)=0,"",IF(AND(A34&lt;&gt;"",COUNTIF($A$2:$A$201,A34)&gt;1),"Código de registro duplicado",IF(OR(B34="",C34="",D34="",J34&lt;&gt;""),"",IF(COUNTIFS($B$2:$B$201,B34,$C$2:$C$201,C34,$D$2:$D$201,D34,$J$2:$J$201,"")&gt;1,"Consentimento possivelmente duplicado",""))))</f>
        <v/>
      </c>
    </row>
    <row r="35" ht="22" customHeight="1">
      <c r="A35" s="10" t="n"/>
      <c r="B35" s="10" t="n"/>
      <c r="C35" s="11" t="n"/>
      <c r="D35" s="11" t="n"/>
      <c r="E35" s="11" t="n"/>
      <c r="F35" s="11" t="n"/>
      <c r="G35" s="12" t="n"/>
      <c r="H35" s="12" t="n"/>
      <c r="I35" s="13">
        <f>IF(COUNTA(A35:H35,J35:L35,P35)=0,"",IF(G35="","",EDATE(IF(H35="",G35,H35),'Configuração'!$B$2)))</f>
        <v/>
      </c>
      <c r="J35" s="12" t="n"/>
      <c r="K35" s="11" t="n"/>
      <c r="L35" s="10" t="n"/>
      <c r="M35" s="14">
        <f>IF(COUNTA(A35:H35,J35:L35,P35)=0,"",IF(OR(A35="",B35="",C35="",D35="",E35="",F35="",G35="",K35="",L35=""),"Incompleto",IF(OR(G35&gt;'Configuração'!$B$4,AND(H35&lt;&gt;"",H35&lt;G35),AND(H35&lt;&gt;"",H35&gt;'Configuração'!$B$4),AND(J35&lt;&gt;"",J35&lt;G35),AND(J35&lt;&gt;"",J35&gt;'Configuração'!$B$4)),"Inconsistente",IF(J35&lt;&gt;"","Retirado",IF(I35&lt;'Configuração'!$B$4,"Revisão vencida",IF(I35&lt;='Configuração'!$B$4+'Configuração'!$B$3,"Revisão próxima","Ativo"))))))</f>
        <v/>
      </c>
      <c r="N35" s="15">
        <f>IF(OR(M35="Ativo",M35="Revisão próxima",M35="Revisão vencida"),I35-'Configuração'!$B$4,"")</f>
        <v/>
      </c>
      <c r="O35" s="14">
        <f>IF(M35="","",IF(Q35&lt;&gt;"","Não utilizar",IF(M35="Ativo","Uso registrado",IF(M35="Revisão próxima","Uso registrado com revisão","Não utilizar"))))</f>
        <v/>
      </c>
      <c r="P35" s="10" t="n"/>
      <c r="Q35" s="14">
        <f>IF(COUNTA(A35:H35,J35:L35,P35)=0,"",IF(AND(A35&lt;&gt;"",COUNTIF($A$2:$A$201,A35)&gt;1),"Código de registro duplicado",IF(OR(B35="",C35="",D35="",J35&lt;&gt;""),"",IF(COUNTIFS($B$2:$B$201,B35,$C$2:$C$201,C35,$D$2:$D$201,D35,$J$2:$J$201,"")&gt;1,"Consentimento possivelmente duplicado",""))))</f>
        <v/>
      </c>
    </row>
    <row r="36" ht="22" customHeight="1">
      <c r="A36" s="10" t="n"/>
      <c r="B36" s="10" t="n"/>
      <c r="C36" s="11" t="n"/>
      <c r="D36" s="11" t="n"/>
      <c r="E36" s="11" t="n"/>
      <c r="F36" s="11" t="n"/>
      <c r="G36" s="12" t="n"/>
      <c r="H36" s="12" t="n"/>
      <c r="I36" s="13">
        <f>IF(COUNTA(A36:H36,J36:L36,P36)=0,"",IF(G36="","",EDATE(IF(H36="",G36,H36),'Configuração'!$B$2)))</f>
        <v/>
      </c>
      <c r="J36" s="12" t="n"/>
      <c r="K36" s="11" t="n"/>
      <c r="L36" s="10" t="n"/>
      <c r="M36" s="14">
        <f>IF(COUNTA(A36:H36,J36:L36,P36)=0,"",IF(OR(A36="",B36="",C36="",D36="",E36="",F36="",G36="",K36="",L36=""),"Incompleto",IF(OR(G36&gt;'Configuração'!$B$4,AND(H36&lt;&gt;"",H36&lt;G36),AND(H36&lt;&gt;"",H36&gt;'Configuração'!$B$4),AND(J36&lt;&gt;"",J36&lt;G36),AND(J36&lt;&gt;"",J36&gt;'Configuração'!$B$4)),"Inconsistente",IF(J36&lt;&gt;"","Retirado",IF(I36&lt;'Configuração'!$B$4,"Revisão vencida",IF(I36&lt;='Configuração'!$B$4+'Configuração'!$B$3,"Revisão próxima","Ativo"))))))</f>
        <v/>
      </c>
      <c r="N36" s="15">
        <f>IF(OR(M36="Ativo",M36="Revisão próxima",M36="Revisão vencida"),I36-'Configuração'!$B$4,"")</f>
        <v/>
      </c>
      <c r="O36" s="14">
        <f>IF(M36="","",IF(Q36&lt;&gt;"","Não utilizar",IF(M36="Ativo","Uso registrado",IF(M36="Revisão próxima","Uso registrado com revisão","Não utilizar"))))</f>
        <v/>
      </c>
      <c r="P36" s="10" t="n"/>
      <c r="Q36" s="14">
        <f>IF(COUNTA(A36:H36,J36:L36,P36)=0,"",IF(AND(A36&lt;&gt;"",COUNTIF($A$2:$A$201,A36)&gt;1),"Código de registro duplicado",IF(OR(B36="",C36="",D36="",J36&lt;&gt;""),"",IF(COUNTIFS($B$2:$B$201,B36,$C$2:$C$201,C36,$D$2:$D$201,D36,$J$2:$J$201,"")&gt;1,"Consentimento possivelmente duplicado",""))))</f>
        <v/>
      </c>
    </row>
    <row r="37" ht="22" customHeight="1">
      <c r="A37" s="10" t="n"/>
      <c r="B37" s="10" t="n"/>
      <c r="C37" s="11" t="n"/>
      <c r="D37" s="11" t="n"/>
      <c r="E37" s="11" t="n"/>
      <c r="F37" s="11" t="n"/>
      <c r="G37" s="12" t="n"/>
      <c r="H37" s="12" t="n"/>
      <c r="I37" s="13">
        <f>IF(COUNTA(A37:H37,J37:L37,P37)=0,"",IF(G37="","",EDATE(IF(H37="",G37,H37),'Configuração'!$B$2)))</f>
        <v/>
      </c>
      <c r="J37" s="12" t="n"/>
      <c r="K37" s="11" t="n"/>
      <c r="L37" s="10" t="n"/>
      <c r="M37" s="14">
        <f>IF(COUNTA(A37:H37,J37:L37,P37)=0,"",IF(OR(A37="",B37="",C37="",D37="",E37="",F37="",G37="",K37="",L37=""),"Incompleto",IF(OR(G37&gt;'Configuração'!$B$4,AND(H37&lt;&gt;"",H37&lt;G37),AND(H37&lt;&gt;"",H37&gt;'Configuração'!$B$4),AND(J37&lt;&gt;"",J37&lt;G37),AND(J37&lt;&gt;"",J37&gt;'Configuração'!$B$4)),"Inconsistente",IF(J37&lt;&gt;"","Retirado",IF(I37&lt;'Configuração'!$B$4,"Revisão vencida",IF(I37&lt;='Configuração'!$B$4+'Configuração'!$B$3,"Revisão próxima","Ativo"))))))</f>
        <v/>
      </c>
      <c r="N37" s="15">
        <f>IF(OR(M37="Ativo",M37="Revisão próxima",M37="Revisão vencida"),I37-'Configuração'!$B$4,"")</f>
        <v/>
      </c>
      <c r="O37" s="14">
        <f>IF(M37="","",IF(Q37&lt;&gt;"","Não utilizar",IF(M37="Ativo","Uso registrado",IF(M37="Revisão próxima","Uso registrado com revisão","Não utilizar"))))</f>
        <v/>
      </c>
      <c r="P37" s="10" t="n"/>
      <c r="Q37" s="14">
        <f>IF(COUNTA(A37:H37,J37:L37,P37)=0,"",IF(AND(A37&lt;&gt;"",COUNTIF($A$2:$A$201,A37)&gt;1),"Código de registro duplicado",IF(OR(B37="",C37="",D37="",J37&lt;&gt;""),"",IF(COUNTIFS($B$2:$B$201,B37,$C$2:$C$201,C37,$D$2:$D$201,D37,$J$2:$J$201,"")&gt;1,"Consentimento possivelmente duplicado",""))))</f>
        <v/>
      </c>
    </row>
    <row r="38" ht="22" customHeight="1">
      <c r="A38" s="10" t="n"/>
      <c r="B38" s="10" t="n"/>
      <c r="C38" s="11" t="n"/>
      <c r="D38" s="11" t="n"/>
      <c r="E38" s="11" t="n"/>
      <c r="F38" s="11" t="n"/>
      <c r="G38" s="12" t="n"/>
      <c r="H38" s="12" t="n"/>
      <c r="I38" s="13">
        <f>IF(COUNTA(A38:H38,J38:L38,P38)=0,"",IF(G38="","",EDATE(IF(H38="",G38,H38),'Configuração'!$B$2)))</f>
        <v/>
      </c>
      <c r="J38" s="12" t="n"/>
      <c r="K38" s="11" t="n"/>
      <c r="L38" s="10" t="n"/>
      <c r="M38" s="14">
        <f>IF(COUNTA(A38:H38,J38:L38,P38)=0,"",IF(OR(A38="",B38="",C38="",D38="",E38="",F38="",G38="",K38="",L38=""),"Incompleto",IF(OR(G38&gt;'Configuração'!$B$4,AND(H38&lt;&gt;"",H38&lt;G38),AND(H38&lt;&gt;"",H38&gt;'Configuração'!$B$4),AND(J38&lt;&gt;"",J38&lt;G38),AND(J38&lt;&gt;"",J38&gt;'Configuração'!$B$4)),"Inconsistente",IF(J38&lt;&gt;"","Retirado",IF(I38&lt;'Configuração'!$B$4,"Revisão vencida",IF(I38&lt;='Configuração'!$B$4+'Configuração'!$B$3,"Revisão próxima","Ativo"))))))</f>
        <v/>
      </c>
      <c r="N38" s="15">
        <f>IF(OR(M38="Ativo",M38="Revisão próxima",M38="Revisão vencida"),I38-'Configuração'!$B$4,"")</f>
        <v/>
      </c>
      <c r="O38" s="14">
        <f>IF(M38="","",IF(Q38&lt;&gt;"","Não utilizar",IF(M38="Ativo","Uso registrado",IF(M38="Revisão próxima","Uso registrado com revisão","Não utilizar"))))</f>
        <v/>
      </c>
      <c r="P38" s="10" t="n"/>
      <c r="Q38" s="14">
        <f>IF(COUNTA(A38:H38,J38:L38,P38)=0,"",IF(AND(A38&lt;&gt;"",COUNTIF($A$2:$A$201,A38)&gt;1),"Código de registro duplicado",IF(OR(B38="",C38="",D38="",J38&lt;&gt;""),"",IF(COUNTIFS($B$2:$B$201,B38,$C$2:$C$201,C38,$D$2:$D$201,D38,$J$2:$J$201,"")&gt;1,"Consentimento possivelmente duplicado",""))))</f>
        <v/>
      </c>
    </row>
    <row r="39" ht="22" customHeight="1">
      <c r="A39" s="10" t="n"/>
      <c r="B39" s="10" t="n"/>
      <c r="C39" s="11" t="n"/>
      <c r="D39" s="11" t="n"/>
      <c r="E39" s="11" t="n"/>
      <c r="F39" s="11" t="n"/>
      <c r="G39" s="12" t="n"/>
      <c r="H39" s="12" t="n"/>
      <c r="I39" s="13">
        <f>IF(COUNTA(A39:H39,J39:L39,P39)=0,"",IF(G39="","",EDATE(IF(H39="",G39,H39),'Configuração'!$B$2)))</f>
        <v/>
      </c>
      <c r="J39" s="12" t="n"/>
      <c r="K39" s="11" t="n"/>
      <c r="L39" s="10" t="n"/>
      <c r="M39" s="14">
        <f>IF(COUNTA(A39:H39,J39:L39,P39)=0,"",IF(OR(A39="",B39="",C39="",D39="",E39="",F39="",G39="",K39="",L39=""),"Incompleto",IF(OR(G39&gt;'Configuração'!$B$4,AND(H39&lt;&gt;"",H39&lt;G39),AND(H39&lt;&gt;"",H39&gt;'Configuração'!$B$4),AND(J39&lt;&gt;"",J39&lt;G39),AND(J39&lt;&gt;"",J39&gt;'Configuração'!$B$4)),"Inconsistente",IF(J39&lt;&gt;"","Retirado",IF(I39&lt;'Configuração'!$B$4,"Revisão vencida",IF(I39&lt;='Configuração'!$B$4+'Configuração'!$B$3,"Revisão próxima","Ativo"))))))</f>
        <v/>
      </c>
      <c r="N39" s="15">
        <f>IF(OR(M39="Ativo",M39="Revisão próxima",M39="Revisão vencida"),I39-'Configuração'!$B$4,"")</f>
        <v/>
      </c>
      <c r="O39" s="14">
        <f>IF(M39="","",IF(Q39&lt;&gt;"","Não utilizar",IF(M39="Ativo","Uso registrado",IF(M39="Revisão próxima","Uso registrado com revisão","Não utilizar"))))</f>
        <v/>
      </c>
      <c r="P39" s="10" t="n"/>
      <c r="Q39" s="14">
        <f>IF(COUNTA(A39:H39,J39:L39,P39)=0,"",IF(AND(A39&lt;&gt;"",COUNTIF($A$2:$A$201,A39)&gt;1),"Código de registro duplicado",IF(OR(B39="",C39="",D39="",J39&lt;&gt;""),"",IF(COUNTIFS($B$2:$B$201,B39,$C$2:$C$201,C39,$D$2:$D$201,D39,$J$2:$J$201,"")&gt;1,"Consentimento possivelmente duplicado",""))))</f>
        <v/>
      </c>
    </row>
    <row r="40" ht="22" customHeight="1">
      <c r="A40" s="10" t="n"/>
      <c r="B40" s="10" t="n"/>
      <c r="C40" s="11" t="n"/>
      <c r="D40" s="11" t="n"/>
      <c r="E40" s="11" t="n"/>
      <c r="F40" s="11" t="n"/>
      <c r="G40" s="12" t="n"/>
      <c r="H40" s="12" t="n"/>
      <c r="I40" s="13">
        <f>IF(COUNTA(A40:H40,J40:L40,P40)=0,"",IF(G40="","",EDATE(IF(H40="",G40,H40),'Configuração'!$B$2)))</f>
        <v/>
      </c>
      <c r="J40" s="12" t="n"/>
      <c r="K40" s="11" t="n"/>
      <c r="L40" s="10" t="n"/>
      <c r="M40" s="14">
        <f>IF(COUNTA(A40:H40,J40:L40,P40)=0,"",IF(OR(A40="",B40="",C40="",D40="",E40="",F40="",G40="",K40="",L40=""),"Incompleto",IF(OR(G40&gt;'Configuração'!$B$4,AND(H40&lt;&gt;"",H40&lt;G40),AND(H40&lt;&gt;"",H40&gt;'Configuração'!$B$4),AND(J40&lt;&gt;"",J40&lt;G40),AND(J40&lt;&gt;"",J40&gt;'Configuração'!$B$4)),"Inconsistente",IF(J40&lt;&gt;"","Retirado",IF(I40&lt;'Configuração'!$B$4,"Revisão vencida",IF(I40&lt;='Configuração'!$B$4+'Configuração'!$B$3,"Revisão próxima","Ativo"))))))</f>
        <v/>
      </c>
      <c r="N40" s="15">
        <f>IF(OR(M40="Ativo",M40="Revisão próxima",M40="Revisão vencida"),I40-'Configuração'!$B$4,"")</f>
        <v/>
      </c>
      <c r="O40" s="14">
        <f>IF(M40="","",IF(Q40&lt;&gt;"","Não utilizar",IF(M40="Ativo","Uso registrado",IF(M40="Revisão próxima","Uso registrado com revisão","Não utilizar"))))</f>
        <v/>
      </c>
      <c r="P40" s="10" t="n"/>
      <c r="Q40" s="14">
        <f>IF(COUNTA(A40:H40,J40:L40,P40)=0,"",IF(AND(A40&lt;&gt;"",COUNTIF($A$2:$A$201,A40)&gt;1),"Código de registro duplicado",IF(OR(B40="",C40="",D40="",J40&lt;&gt;""),"",IF(COUNTIFS($B$2:$B$201,B40,$C$2:$C$201,C40,$D$2:$D$201,D40,$J$2:$J$201,"")&gt;1,"Consentimento possivelmente duplicado",""))))</f>
        <v/>
      </c>
    </row>
    <row r="41" ht="22" customHeight="1">
      <c r="A41" s="10" t="n"/>
      <c r="B41" s="10" t="n"/>
      <c r="C41" s="11" t="n"/>
      <c r="D41" s="11" t="n"/>
      <c r="E41" s="11" t="n"/>
      <c r="F41" s="11" t="n"/>
      <c r="G41" s="12" t="n"/>
      <c r="H41" s="12" t="n"/>
      <c r="I41" s="13">
        <f>IF(COUNTA(A41:H41,J41:L41,P41)=0,"",IF(G41="","",EDATE(IF(H41="",G41,H41),'Configuração'!$B$2)))</f>
        <v/>
      </c>
      <c r="J41" s="12" t="n"/>
      <c r="K41" s="11" t="n"/>
      <c r="L41" s="10" t="n"/>
      <c r="M41" s="14">
        <f>IF(COUNTA(A41:H41,J41:L41,P41)=0,"",IF(OR(A41="",B41="",C41="",D41="",E41="",F41="",G41="",K41="",L41=""),"Incompleto",IF(OR(G41&gt;'Configuração'!$B$4,AND(H41&lt;&gt;"",H41&lt;G41),AND(H41&lt;&gt;"",H41&gt;'Configuração'!$B$4),AND(J41&lt;&gt;"",J41&lt;G41),AND(J41&lt;&gt;"",J41&gt;'Configuração'!$B$4)),"Inconsistente",IF(J41&lt;&gt;"","Retirado",IF(I41&lt;'Configuração'!$B$4,"Revisão vencida",IF(I41&lt;='Configuração'!$B$4+'Configuração'!$B$3,"Revisão próxima","Ativo"))))))</f>
        <v/>
      </c>
      <c r="N41" s="15">
        <f>IF(OR(M41="Ativo",M41="Revisão próxima",M41="Revisão vencida"),I41-'Configuração'!$B$4,"")</f>
        <v/>
      </c>
      <c r="O41" s="14">
        <f>IF(M41="","",IF(Q41&lt;&gt;"","Não utilizar",IF(M41="Ativo","Uso registrado",IF(M41="Revisão próxima","Uso registrado com revisão","Não utilizar"))))</f>
        <v/>
      </c>
      <c r="P41" s="10" t="n"/>
      <c r="Q41" s="14">
        <f>IF(COUNTA(A41:H41,J41:L41,P41)=0,"",IF(AND(A41&lt;&gt;"",COUNTIF($A$2:$A$201,A41)&gt;1),"Código de registro duplicado",IF(OR(B41="",C41="",D41="",J41&lt;&gt;""),"",IF(COUNTIFS($B$2:$B$201,B41,$C$2:$C$201,C41,$D$2:$D$201,D41,$J$2:$J$201,"")&gt;1,"Consentimento possivelmente duplicado",""))))</f>
        <v/>
      </c>
    </row>
    <row r="42" ht="22" customHeight="1">
      <c r="A42" s="10" t="n"/>
      <c r="B42" s="10" t="n"/>
      <c r="C42" s="11" t="n"/>
      <c r="D42" s="11" t="n"/>
      <c r="E42" s="11" t="n"/>
      <c r="F42" s="11" t="n"/>
      <c r="G42" s="12" t="n"/>
      <c r="H42" s="12" t="n"/>
      <c r="I42" s="13">
        <f>IF(COUNTA(A42:H42,J42:L42,P42)=0,"",IF(G42="","",EDATE(IF(H42="",G42,H42),'Configuração'!$B$2)))</f>
        <v/>
      </c>
      <c r="J42" s="12" t="n"/>
      <c r="K42" s="11" t="n"/>
      <c r="L42" s="10" t="n"/>
      <c r="M42" s="14">
        <f>IF(COUNTA(A42:H42,J42:L42,P42)=0,"",IF(OR(A42="",B42="",C42="",D42="",E42="",F42="",G42="",K42="",L42=""),"Incompleto",IF(OR(G42&gt;'Configuração'!$B$4,AND(H42&lt;&gt;"",H42&lt;G42),AND(H42&lt;&gt;"",H42&gt;'Configuração'!$B$4),AND(J42&lt;&gt;"",J42&lt;G42),AND(J42&lt;&gt;"",J42&gt;'Configuração'!$B$4)),"Inconsistente",IF(J42&lt;&gt;"","Retirado",IF(I42&lt;'Configuração'!$B$4,"Revisão vencida",IF(I42&lt;='Configuração'!$B$4+'Configuração'!$B$3,"Revisão próxima","Ativo"))))))</f>
        <v/>
      </c>
      <c r="N42" s="15">
        <f>IF(OR(M42="Ativo",M42="Revisão próxima",M42="Revisão vencida"),I42-'Configuração'!$B$4,"")</f>
        <v/>
      </c>
      <c r="O42" s="14">
        <f>IF(M42="","",IF(Q42&lt;&gt;"","Não utilizar",IF(M42="Ativo","Uso registrado",IF(M42="Revisão próxima","Uso registrado com revisão","Não utilizar"))))</f>
        <v/>
      </c>
      <c r="P42" s="10" t="n"/>
      <c r="Q42" s="14">
        <f>IF(COUNTA(A42:H42,J42:L42,P42)=0,"",IF(AND(A42&lt;&gt;"",COUNTIF($A$2:$A$201,A42)&gt;1),"Código de registro duplicado",IF(OR(B42="",C42="",D42="",J42&lt;&gt;""),"",IF(COUNTIFS($B$2:$B$201,B42,$C$2:$C$201,C42,$D$2:$D$201,D42,$J$2:$J$201,"")&gt;1,"Consentimento possivelmente duplicado",""))))</f>
        <v/>
      </c>
    </row>
    <row r="43" ht="22" customHeight="1">
      <c r="A43" s="10" t="n"/>
      <c r="B43" s="10" t="n"/>
      <c r="C43" s="11" t="n"/>
      <c r="D43" s="11" t="n"/>
      <c r="E43" s="11" t="n"/>
      <c r="F43" s="11" t="n"/>
      <c r="G43" s="12" t="n"/>
      <c r="H43" s="12" t="n"/>
      <c r="I43" s="13">
        <f>IF(COUNTA(A43:H43,J43:L43,P43)=0,"",IF(G43="","",EDATE(IF(H43="",G43,H43),'Configuração'!$B$2)))</f>
        <v/>
      </c>
      <c r="J43" s="12" t="n"/>
      <c r="K43" s="11" t="n"/>
      <c r="L43" s="10" t="n"/>
      <c r="M43" s="14">
        <f>IF(COUNTA(A43:H43,J43:L43,P43)=0,"",IF(OR(A43="",B43="",C43="",D43="",E43="",F43="",G43="",K43="",L43=""),"Incompleto",IF(OR(G43&gt;'Configuração'!$B$4,AND(H43&lt;&gt;"",H43&lt;G43),AND(H43&lt;&gt;"",H43&gt;'Configuração'!$B$4),AND(J43&lt;&gt;"",J43&lt;G43),AND(J43&lt;&gt;"",J43&gt;'Configuração'!$B$4)),"Inconsistente",IF(J43&lt;&gt;"","Retirado",IF(I43&lt;'Configuração'!$B$4,"Revisão vencida",IF(I43&lt;='Configuração'!$B$4+'Configuração'!$B$3,"Revisão próxima","Ativo"))))))</f>
        <v/>
      </c>
      <c r="N43" s="15">
        <f>IF(OR(M43="Ativo",M43="Revisão próxima",M43="Revisão vencida"),I43-'Configuração'!$B$4,"")</f>
        <v/>
      </c>
      <c r="O43" s="14">
        <f>IF(M43="","",IF(Q43&lt;&gt;"","Não utilizar",IF(M43="Ativo","Uso registrado",IF(M43="Revisão próxima","Uso registrado com revisão","Não utilizar"))))</f>
        <v/>
      </c>
      <c r="P43" s="10" t="n"/>
      <c r="Q43" s="14">
        <f>IF(COUNTA(A43:H43,J43:L43,P43)=0,"",IF(AND(A43&lt;&gt;"",COUNTIF($A$2:$A$201,A43)&gt;1),"Código de registro duplicado",IF(OR(B43="",C43="",D43="",J43&lt;&gt;""),"",IF(COUNTIFS($B$2:$B$201,B43,$C$2:$C$201,C43,$D$2:$D$201,D43,$J$2:$J$201,"")&gt;1,"Consentimento possivelmente duplicado",""))))</f>
        <v/>
      </c>
    </row>
    <row r="44" ht="22" customHeight="1">
      <c r="A44" s="10" t="n"/>
      <c r="B44" s="10" t="n"/>
      <c r="C44" s="11" t="n"/>
      <c r="D44" s="11" t="n"/>
      <c r="E44" s="11" t="n"/>
      <c r="F44" s="11" t="n"/>
      <c r="G44" s="12" t="n"/>
      <c r="H44" s="12" t="n"/>
      <c r="I44" s="13">
        <f>IF(COUNTA(A44:H44,J44:L44,P44)=0,"",IF(G44="","",EDATE(IF(H44="",G44,H44),'Configuração'!$B$2)))</f>
        <v/>
      </c>
      <c r="J44" s="12" t="n"/>
      <c r="K44" s="11" t="n"/>
      <c r="L44" s="10" t="n"/>
      <c r="M44" s="14">
        <f>IF(COUNTA(A44:H44,J44:L44,P44)=0,"",IF(OR(A44="",B44="",C44="",D44="",E44="",F44="",G44="",K44="",L44=""),"Incompleto",IF(OR(G44&gt;'Configuração'!$B$4,AND(H44&lt;&gt;"",H44&lt;G44),AND(H44&lt;&gt;"",H44&gt;'Configuração'!$B$4),AND(J44&lt;&gt;"",J44&lt;G44),AND(J44&lt;&gt;"",J44&gt;'Configuração'!$B$4)),"Inconsistente",IF(J44&lt;&gt;"","Retirado",IF(I44&lt;'Configuração'!$B$4,"Revisão vencida",IF(I44&lt;='Configuração'!$B$4+'Configuração'!$B$3,"Revisão próxima","Ativo"))))))</f>
        <v/>
      </c>
      <c r="N44" s="15">
        <f>IF(OR(M44="Ativo",M44="Revisão próxima",M44="Revisão vencida"),I44-'Configuração'!$B$4,"")</f>
        <v/>
      </c>
      <c r="O44" s="14">
        <f>IF(M44="","",IF(Q44&lt;&gt;"","Não utilizar",IF(M44="Ativo","Uso registrado",IF(M44="Revisão próxima","Uso registrado com revisão","Não utilizar"))))</f>
        <v/>
      </c>
      <c r="P44" s="10" t="n"/>
      <c r="Q44" s="14">
        <f>IF(COUNTA(A44:H44,J44:L44,P44)=0,"",IF(AND(A44&lt;&gt;"",COUNTIF($A$2:$A$201,A44)&gt;1),"Código de registro duplicado",IF(OR(B44="",C44="",D44="",J44&lt;&gt;""),"",IF(COUNTIFS($B$2:$B$201,B44,$C$2:$C$201,C44,$D$2:$D$201,D44,$J$2:$J$201,"")&gt;1,"Consentimento possivelmente duplicado",""))))</f>
        <v/>
      </c>
    </row>
    <row r="45" ht="22" customHeight="1">
      <c r="A45" s="10" t="n"/>
      <c r="B45" s="10" t="n"/>
      <c r="C45" s="11" t="n"/>
      <c r="D45" s="11" t="n"/>
      <c r="E45" s="11" t="n"/>
      <c r="F45" s="11" t="n"/>
      <c r="G45" s="12" t="n"/>
      <c r="H45" s="12" t="n"/>
      <c r="I45" s="13">
        <f>IF(COUNTA(A45:H45,J45:L45,P45)=0,"",IF(G45="","",EDATE(IF(H45="",G45,H45),'Configuração'!$B$2)))</f>
        <v/>
      </c>
      <c r="J45" s="12" t="n"/>
      <c r="K45" s="11" t="n"/>
      <c r="L45" s="10" t="n"/>
      <c r="M45" s="14">
        <f>IF(COUNTA(A45:H45,J45:L45,P45)=0,"",IF(OR(A45="",B45="",C45="",D45="",E45="",F45="",G45="",K45="",L45=""),"Incompleto",IF(OR(G45&gt;'Configuração'!$B$4,AND(H45&lt;&gt;"",H45&lt;G45),AND(H45&lt;&gt;"",H45&gt;'Configuração'!$B$4),AND(J45&lt;&gt;"",J45&lt;G45),AND(J45&lt;&gt;"",J45&gt;'Configuração'!$B$4)),"Inconsistente",IF(J45&lt;&gt;"","Retirado",IF(I45&lt;'Configuração'!$B$4,"Revisão vencida",IF(I45&lt;='Configuração'!$B$4+'Configuração'!$B$3,"Revisão próxima","Ativo"))))))</f>
        <v/>
      </c>
      <c r="N45" s="15">
        <f>IF(OR(M45="Ativo",M45="Revisão próxima",M45="Revisão vencida"),I45-'Configuração'!$B$4,"")</f>
        <v/>
      </c>
      <c r="O45" s="14">
        <f>IF(M45="","",IF(Q45&lt;&gt;"","Não utilizar",IF(M45="Ativo","Uso registrado",IF(M45="Revisão próxima","Uso registrado com revisão","Não utilizar"))))</f>
        <v/>
      </c>
      <c r="P45" s="10" t="n"/>
      <c r="Q45" s="14">
        <f>IF(COUNTA(A45:H45,J45:L45,P45)=0,"",IF(AND(A45&lt;&gt;"",COUNTIF($A$2:$A$201,A45)&gt;1),"Código de registro duplicado",IF(OR(B45="",C45="",D45="",J45&lt;&gt;""),"",IF(COUNTIFS($B$2:$B$201,B45,$C$2:$C$201,C45,$D$2:$D$201,D45,$J$2:$J$201,"")&gt;1,"Consentimento possivelmente duplicado",""))))</f>
        <v/>
      </c>
    </row>
    <row r="46" ht="22" customHeight="1">
      <c r="A46" s="10" t="n"/>
      <c r="B46" s="10" t="n"/>
      <c r="C46" s="11" t="n"/>
      <c r="D46" s="11" t="n"/>
      <c r="E46" s="11" t="n"/>
      <c r="F46" s="11" t="n"/>
      <c r="G46" s="12" t="n"/>
      <c r="H46" s="12" t="n"/>
      <c r="I46" s="13">
        <f>IF(COUNTA(A46:H46,J46:L46,P46)=0,"",IF(G46="","",EDATE(IF(H46="",G46,H46),'Configuração'!$B$2)))</f>
        <v/>
      </c>
      <c r="J46" s="12" t="n"/>
      <c r="K46" s="11" t="n"/>
      <c r="L46" s="10" t="n"/>
      <c r="M46" s="14">
        <f>IF(COUNTA(A46:H46,J46:L46,P46)=0,"",IF(OR(A46="",B46="",C46="",D46="",E46="",F46="",G46="",K46="",L46=""),"Incompleto",IF(OR(G46&gt;'Configuração'!$B$4,AND(H46&lt;&gt;"",H46&lt;G46),AND(H46&lt;&gt;"",H46&gt;'Configuração'!$B$4),AND(J46&lt;&gt;"",J46&lt;G46),AND(J46&lt;&gt;"",J46&gt;'Configuração'!$B$4)),"Inconsistente",IF(J46&lt;&gt;"","Retirado",IF(I46&lt;'Configuração'!$B$4,"Revisão vencida",IF(I46&lt;='Configuração'!$B$4+'Configuração'!$B$3,"Revisão próxima","Ativo"))))))</f>
        <v/>
      </c>
      <c r="N46" s="15">
        <f>IF(OR(M46="Ativo",M46="Revisão próxima",M46="Revisão vencida"),I46-'Configuração'!$B$4,"")</f>
        <v/>
      </c>
      <c r="O46" s="14">
        <f>IF(M46="","",IF(Q46&lt;&gt;"","Não utilizar",IF(M46="Ativo","Uso registrado",IF(M46="Revisão próxima","Uso registrado com revisão","Não utilizar"))))</f>
        <v/>
      </c>
      <c r="P46" s="10" t="n"/>
      <c r="Q46" s="14">
        <f>IF(COUNTA(A46:H46,J46:L46,P46)=0,"",IF(AND(A46&lt;&gt;"",COUNTIF($A$2:$A$201,A46)&gt;1),"Código de registro duplicado",IF(OR(B46="",C46="",D46="",J46&lt;&gt;""),"",IF(COUNTIFS($B$2:$B$201,B46,$C$2:$C$201,C46,$D$2:$D$201,D46,$J$2:$J$201,"")&gt;1,"Consentimento possivelmente duplicado",""))))</f>
        <v/>
      </c>
    </row>
    <row r="47" ht="22" customHeight="1">
      <c r="A47" s="10" t="n"/>
      <c r="B47" s="10" t="n"/>
      <c r="C47" s="11" t="n"/>
      <c r="D47" s="11" t="n"/>
      <c r="E47" s="11" t="n"/>
      <c r="F47" s="11" t="n"/>
      <c r="G47" s="12" t="n"/>
      <c r="H47" s="12" t="n"/>
      <c r="I47" s="13">
        <f>IF(COUNTA(A47:H47,J47:L47,P47)=0,"",IF(G47="","",EDATE(IF(H47="",G47,H47),'Configuração'!$B$2)))</f>
        <v/>
      </c>
      <c r="J47" s="12" t="n"/>
      <c r="K47" s="11" t="n"/>
      <c r="L47" s="10" t="n"/>
      <c r="M47" s="14">
        <f>IF(COUNTA(A47:H47,J47:L47,P47)=0,"",IF(OR(A47="",B47="",C47="",D47="",E47="",F47="",G47="",K47="",L47=""),"Incompleto",IF(OR(G47&gt;'Configuração'!$B$4,AND(H47&lt;&gt;"",H47&lt;G47),AND(H47&lt;&gt;"",H47&gt;'Configuração'!$B$4),AND(J47&lt;&gt;"",J47&lt;G47),AND(J47&lt;&gt;"",J47&gt;'Configuração'!$B$4)),"Inconsistente",IF(J47&lt;&gt;"","Retirado",IF(I47&lt;'Configuração'!$B$4,"Revisão vencida",IF(I47&lt;='Configuração'!$B$4+'Configuração'!$B$3,"Revisão próxima","Ativo"))))))</f>
        <v/>
      </c>
      <c r="N47" s="15">
        <f>IF(OR(M47="Ativo",M47="Revisão próxima",M47="Revisão vencida"),I47-'Configuração'!$B$4,"")</f>
        <v/>
      </c>
      <c r="O47" s="14">
        <f>IF(M47="","",IF(Q47&lt;&gt;"","Não utilizar",IF(M47="Ativo","Uso registrado",IF(M47="Revisão próxima","Uso registrado com revisão","Não utilizar"))))</f>
        <v/>
      </c>
      <c r="P47" s="10" t="n"/>
      <c r="Q47" s="14">
        <f>IF(COUNTA(A47:H47,J47:L47,P47)=0,"",IF(AND(A47&lt;&gt;"",COUNTIF($A$2:$A$201,A47)&gt;1),"Código de registro duplicado",IF(OR(B47="",C47="",D47="",J47&lt;&gt;""),"",IF(COUNTIFS($B$2:$B$201,B47,$C$2:$C$201,C47,$D$2:$D$201,D47,$J$2:$J$201,"")&gt;1,"Consentimento possivelmente duplicado",""))))</f>
        <v/>
      </c>
    </row>
    <row r="48" ht="22" customHeight="1">
      <c r="A48" s="10" t="n"/>
      <c r="B48" s="10" t="n"/>
      <c r="C48" s="11" t="n"/>
      <c r="D48" s="11" t="n"/>
      <c r="E48" s="11" t="n"/>
      <c r="F48" s="11" t="n"/>
      <c r="G48" s="12" t="n"/>
      <c r="H48" s="12" t="n"/>
      <c r="I48" s="13">
        <f>IF(COUNTA(A48:H48,J48:L48,P48)=0,"",IF(G48="","",EDATE(IF(H48="",G48,H48),'Configuração'!$B$2)))</f>
        <v/>
      </c>
      <c r="J48" s="12" t="n"/>
      <c r="K48" s="11" t="n"/>
      <c r="L48" s="10" t="n"/>
      <c r="M48" s="14">
        <f>IF(COUNTA(A48:H48,J48:L48,P48)=0,"",IF(OR(A48="",B48="",C48="",D48="",E48="",F48="",G48="",K48="",L48=""),"Incompleto",IF(OR(G48&gt;'Configuração'!$B$4,AND(H48&lt;&gt;"",H48&lt;G48),AND(H48&lt;&gt;"",H48&gt;'Configuração'!$B$4),AND(J48&lt;&gt;"",J48&lt;G48),AND(J48&lt;&gt;"",J48&gt;'Configuração'!$B$4)),"Inconsistente",IF(J48&lt;&gt;"","Retirado",IF(I48&lt;'Configuração'!$B$4,"Revisão vencida",IF(I48&lt;='Configuração'!$B$4+'Configuração'!$B$3,"Revisão próxima","Ativo"))))))</f>
        <v/>
      </c>
      <c r="N48" s="15">
        <f>IF(OR(M48="Ativo",M48="Revisão próxima",M48="Revisão vencida"),I48-'Configuração'!$B$4,"")</f>
        <v/>
      </c>
      <c r="O48" s="14">
        <f>IF(M48="","",IF(Q48&lt;&gt;"","Não utilizar",IF(M48="Ativo","Uso registrado",IF(M48="Revisão próxima","Uso registrado com revisão","Não utilizar"))))</f>
        <v/>
      </c>
      <c r="P48" s="10" t="n"/>
      <c r="Q48" s="14">
        <f>IF(COUNTA(A48:H48,J48:L48,P48)=0,"",IF(AND(A48&lt;&gt;"",COUNTIF($A$2:$A$201,A48)&gt;1),"Código de registro duplicado",IF(OR(B48="",C48="",D48="",J48&lt;&gt;""),"",IF(COUNTIFS($B$2:$B$201,B48,$C$2:$C$201,C48,$D$2:$D$201,D48,$J$2:$J$201,"")&gt;1,"Consentimento possivelmente duplicado",""))))</f>
        <v/>
      </c>
    </row>
    <row r="49" ht="22" customHeight="1">
      <c r="A49" s="10" t="n"/>
      <c r="B49" s="10" t="n"/>
      <c r="C49" s="11" t="n"/>
      <c r="D49" s="11" t="n"/>
      <c r="E49" s="11" t="n"/>
      <c r="F49" s="11" t="n"/>
      <c r="G49" s="12" t="n"/>
      <c r="H49" s="12" t="n"/>
      <c r="I49" s="13">
        <f>IF(COUNTA(A49:H49,J49:L49,P49)=0,"",IF(G49="","",EDATE(IF(H49="",G49,H49),'Configuração'!$B$2)))</f>
        <v/>
      </c>
      <c r="J49" s="12" t="n"/>
      <c r="K49" s="11" t="n"/>
      <c r="L49" s="10" t="n"/>
      <c r="M49" s="14">
        <f>IF(COUNTA(A49:H49,J49:L49,P49)=0,"",IF(OR(A49="",B49="",C49="",D49="",E49="",F49="",G49="",K49="",L49=""),"Incompleto",IF(OR(G49&gt;'Configuração'!$B$4,AND(H49&lt;&gt;"",H49&lt;G49),AND(H49&lt;&gt;"",H49&gt;'Configuração'!$B$4),AND(J49&lt;&gt;"",J49&lt;G49),AND(J49&lt;&gt;"",J49&gt;'Configuração'!$B$4)),"Inconsistente",IF(J49&lt;&gt;"","Retirado",IF(I49&lt;'Configuração'!$B$4,"Revisão vencida",IF(I49&lt;='Configuração'!$B$4+'Configuração'!$B$3,"Revisão próxima","Ativo"))))))</f>
        <v/>
      </c>
      <c r="N49" s="15">
        <f>IF(OR(M49="Ativo",M49="Revisão próxima",M49="Revisão vencida"),I49-'Configuração'!$B$4,"")</f>
        <v/>
      </c>
      <c r="O49" s="14">
        <f>IF(M49="","",IF(Q49&lt;&gt;"","Não utilizar",IF(M49="Ativo","Uso registrado",IF(M49="Revisão próxima","Uso registrado com revisão","Não utilizar"))))</f>
        <v/>
      </c>
      <c r="P49" s="10" t="n"/>
      <c r="Q49" s="14">
        <f>IF(COUNTA(A49:H49,J49:L49,P49)=0,"",IF(AND(A49&lt;&gt;"",COUNTIF($A$2:$A$201,A49)&gt;1),"Código de registro duplicado",IF(OR(B49="",C49="",D49="",J49&lt;&gt;""),"",IF(COUNTIFS($B$2:$B$201,B49,$C$2:$C$201,C49,$D$2:$D$201,D49,$J$2:$J$201,"")&gt;1,"Consentimento possivelmente duplicado",""))))</f>
        <v/>
      </c>
    </row>
    <row r="50" ht="22" customHeight="1">
      <c r="A50" s="10" t="n"/>
      <c r="B50" s="10" t="n"/>
      <c r="C50" s="11" t="n"/>
      <c r="D50" s="11" t="n"/>
      <c r="E50" s="11" t="n"/>
      <c r="F50" s="11" t="n"/>
      <c r="G50" s="12" t="n"/>
      <c r="H50" s="12" t="n"/>
      <c r="I50" s="13">
        <f>IF(COUNTA(A50:H50,J50:L50,P50)=0,"",IF(G50="","",EDATE(IF(H50="",G50,H50),'Configuração'!$B$2)))</f>
        <v/>
      </c>
      <c r="J50" s="12" t="n"/>
      <c r="K50" s="11" t="n"/>
      <c r="L50" s="10" t="n"/>
      <c r="M50" s="14">
        <f>IF(COUNTA(A50:H50,J50:L50,P50)=0,"",IF(OR(A50="",B50="",C50="",D50="",E50="",F50="",G50="",K50="",L50=""),"Incompleto",IF(OR(G50&gt;'Configuração'!$B$4,AND(H50&lt;&gt;"",H50&lt;G50),AND(H50&lt;&gt;"",H50&gt;'Configuração'!$B$4),AND(J50&lt;&gt;"",J50&lt;G50),AND(J50&lt;&gt;"",J50&gt;'Configuração'!$B$4)),"Inconsistente",IF(J50&lt;&gt;"","Retirado",IF(I50&lt;'Configuração'!$B$4,"Revisão vencida",IF(I50&lt;='Configuração'!$B$4+'Configuração'!$B$3,"Revisão próxima","Ativo"))))))</f>
        <v/>
      </c>
      <c r="N50" s="15">
        <f>IF(OR(M50="Ativo",M50="Revisão próxima",M50="Revisão vencida"),I50-'Configuração'!$B$4,"")</f>
        <v/>
      </c>
      <c r="O50" s="14">
        <f>IF(M50="","",IF(Q50&lt;&gt;"","Não utilizar",IF(M50="Ativo","Uso registrado",IF(M50="Revisão próxima","Uso registrado com revisão","Não utilizar"))))</f>
        <v/>
      </c>
      <c r="P50" s="10" t="n"/>
      <c r="Q50" s="14">
        <f>IF(COUNTA(A50:H50,J50:L50,P50)=0,"",IF(AND(A50&lt;&gt;"",COUNTIF($A$2:$A$201,A50)&gt;1),"Código de registro duplicado",IF(OR(B50="",C50="",D50="",J50&lt;&gt;""),"",IF(COUNTIFS($B$2:$B$201,B50,$C$2:$C$201,C50,$D$2:$D$201,D50,$J$2:$J$201,"")&gt;1,"Consentimento possivelmente duplicado",""))))</f>
        <v/>
      </c>
    </row>
    <row r="51" ht="22" customHeight="1">
      <c r="A51" s="10" t="n"/>
      <c r="B51" s="10" t="n"/>
      <c r="C51" s="11" t="n"/>
      <c r="D51" s="11" t="n"/>
      <c r="E51" s="11" t="n"/>
      <c r="F51" s="11" t="n"/>
      <c r="G51" s="12" t="n"/>
      <c r="H51" s="12" t="n"/>
      <c r="I51" s="13">
        <f>IF(COUNTA(A51:H51,J51:L51,P51)=0,"",IF(G51="","",EDATE(IF(H51="",G51,H51),'Configuração'!$B$2)))</f>
        <v/>
      </c>
      <c r="J51" s="12" t="n"/>
      <c r="K51" s="11" t="n"/>
      <c r="L51" s="10" t="n"/>
      <c r="M51" s="14">
        <f>IF(COUNTA(A51:H51,J51:L51,P51)=0,"",IF(OR(A51="",B51="",C51="",D51="",E51="",F51="",G51="",K51="",L51=""),"Incompleto",IF(OR(G51&gt;'Configuração'!$B$4,AND(H51&lt;&gt;"",H51&lt;G51),AND(H51&lt;&gt;"",H51&gt;'Configuração'!$B$4),AND(J51&lt;&gt;"",J51&lt;G51),AND(J51&lt;&gt;"",J51&gt;'Configuração'!$B$4)),"Inconsistente",IF(J51&lt;&gt;"","Retirado",IF(I51&lt;'Configuração'!$B$4,"Revisão vencida",IF(I51&lt;='Configuração'!$B$4+'Configuração'!$B$3,"Revisão próxima","Ativo"))))))</f>
        <v/>
      </c>
      <c r="N51" s="15">
        <f>IF(OR(M51="Ativo",M51="Revisão próxima",M51="Revisão vencida"),I51-'Configuração'!$B$4,"")</f>
        <v/>
      </c>
      <c r="O51" s="14">
        <f>IF(M51="","",IF(Q51&lt;&gt;"","Não utilizar",IF(M51="Ativo","Uso registrado",IF(M51="Revisão próxima","Uso registrado com revisão","Não utilizar"))))</f>
        <v/>
      </c>
      <c r="P51" s="10" t="n"/>
      <c r="Q51" s="14">
        <f>IF(COUNTA(A51:H51,J51:L51,P51)=0,"",IF(AND(A51&lt;&gt;"",COUNTIF($A$2:$A$201,A51)&gt;1),"Código de registro duplicado",IF(OR(B51="",C51="",D51="",J51&lt;&gt;""),"",IF(COUNTIFS($B$2:$B$201,B51,$C$2:$C$201,C51,$D$2:$D$201,D51,$J$2:$J$201,"")&gt;1,"Consentimento possivelmente duplicado",""))))</f>
        <v/>
      </c>
    </row>
    <row r="52" ht="22" customHeight="1">
      <c r="A52" s="10" t="n"/>
      <c r="B52" s="10" t="n"/>
      <c r="C52" s="11" t="n"/>
      <c r="D52" s="11" t="n"/>
      <c r="E52" s="11" t="n"/>
      <c r="F52" s="11" t="n"/>
      <c r="G52" s="12" t="n"/>
      <c r="H52" s="12" t="n"/>
      <c r="I52" s="13">
        <f>IF(COUNTA(A52:H52,J52:L52,P52)=0,"",IF(G52="","",EDATE(IF(H52="",G52,H52),'Configuração'!$B$2)))</f>
        <v/>
      </c>
      <c r="J52" s="12" t="n"/>
      <c r="K52" s="11" t="n"/>
      <c r="L52" s="10" t="n"/>
      <c r="M52" s="14">
        <f>IF(COUNTA(A52:H52,J52:L52,P52)=0,"",IF(OR(A52="",B52="",C52="",D52="",E52="",F52="",G52="",K52="",L52=""),"Incompleto",IF(OR(G52&gt;'Configuração'!$B$4,AND(H52&lt;&gt;"",H52&lt;G52),AND(H52&lt;&gt;"",H52&gt;'Configuração'!$B$4),AND(J52&lt;&gt;"",J52&lt;G52),AND(J52&lt;&gt;"",J52&gt;'Configuração'!$B$4)),"Inconsistente",IF(J52&lt;&gt;"","Retirado",IF(I52&lt;'Configuração'!$B$4,"Revisão vencida",IF(I52&lt;='Configuração'!$B$4+'Configuração'!$B$3,"Revisão próxima","Ativo"))))))</f>
        <v/>
      </c>
      <c r="N52" s="15">
        <f>IF(OR(M52="Ativo",M52="Revisão próxima",M52="Revisão vencida"),I52-'Configuração'!$B$4,"")</f>
        <v/>
      </c>
      <c r="O52" s="14">
        <f>IF(M52="","",IF(Q52&lt;&gt;"","Não utilizar",IF(M52="Ativo","Uso registrado",IF(M52="Revisão próxima","Uso registrado com revisão","Não utilizar"))))</f>
        <v/>
      </c>
      <c r="P52" s="10" t="n"/>
      <c r="Q52" s="14">
        <f>IF(COUNTA(A52:H52,J52:L52,P52)=0,"",IF(AND(A52&lt;&gt;"",COUNTIF($A$2:$A$201,A52)&gt;1),"Código de registro duplicado",IF(OR(B52="",C52="",D52="",J52&lt;&gt;""),"",IF(COUNTIFS($B$2:$B$201,B52,$C$2:$C$201,C52,$D$2:$D$201,D52,$J$2:$J$201,"")&gt;1,"Consentimento possivelmente duplicado",""))))</f>
        <v/>
      </c>
    </row>
    <row r="53" ht="22" customHeight="1">
      <c r="A53" s="10" t="n"/>
      <c r="B53" s="10" t="n"/>
      <c r="C53" s="11" t="n"/>
      <c r="D53" s="11" t="n"/>
      <c r="E53" s="11" t="n"/>
      <c r="F53" s="11" t="n"/>
      <c r="G53" s="12" t="n"/>
      <c r="H53" s="12" t="n"/>
      <c r="I53" s="13">
        <f>IF(COUNTA(A53:H53,J53:L53,P53)=0,"",IF(G53="","",EDATE(IF(H53="",G53,H53),'Configuração'!$B$2)))</f>
        <v/>
      </c>
      <c r="J53" s="12" t="n"/>
      <c r="K53" s="11" t="n"/>
      <c r="L53" s="10" t="n"/>
      <c r="M53" s="14">
        <f>IF(COUNTA(A53:H53,J53:L53,P53)=0,"",IF(OR(A53="",B53="",C53="",D53="",E53="",F53="",G53="",K53="",L53=""),"Incompleto",IF(OR(G53&gt;'Configuração'!$B$4,AND(H53&lt;&gt;"",H53&lt;G53),AND(H53&lt;&gt;"",H53&gt;'Configuração'!$B$4),AND(J53&lt;&gt;"",J53&lt;G53),AND(J53&lt;&gt;"",J53&gt;'Configuração'!$B$4)),"Inconsistente",IF(J53&lt;&gt;"","Retirado",IF(I53&lt;'Configuração'!$B$4,"Revisão vencida",IF(I53&lt;='Configuração'!$B$4+'Configuração'!$B$3,"Revisão próxima","Ativo"))))))</f>
        <v/>
      </c>
      <c r="N53" s="15">
        <f>IF(OR(M53="Ativo",M53="Revisão próxima",M53="Revisão vencida"),I53-'Configuração'!$B$4,"")</f>
        <v/>
      </c>
      <c r="O53" s="14">
        <f>IF(M53="","",IF(Q53&lt;&gt;"","Não utilizar",IF(M53="Ativo","Uso registrado",IF(M53="Revisão próxima","Uso registrado com revisão","Não utilizar"))))</f>
        <v/>
      </c>
      <c r="P53" s="10" t="n"/>
      <c r="Q53" s="14">
        <f>IF(COUNTA(A53:H53,J53:L53,P53)=0,"",IF(AND(A53&lt;&gt;"",COUNTIF($A$2:$A$201,A53)&gt;1),"Código de registro duplicado",IF(OR(B53="",C53="",D53="",J53&lt;&gt;""),"",IF(COUNTIFS($B$2:$B$201,B53,$C$2:$C$201,C53,$D$2:$D$201,D53,$J$2:$J$201,"")&gt;1,"Consentimento possivelmente duplicado",""))))</f>
        <v/>
      </c>
    </row>
    <row r="54" ht="22" customHeight="1">
      <c r="A54" s="10" t="n"/>
      <c r="B54" s="10" t="n"/>
      <c r="C54" s="11" t="n"/>
      <c r="D54" s="11" t="n"/>
      <c r="E54" s="11" t="n"/>
      <c r="F54" s="11" t="n"/>
      <c r="G54" s="12" t="n"/>
      <c r="H54" s="12" t="n"/>
      <c r="I54" s="13">
        <f>IF(COUNTA(A54:H54,J54:L54,P54)=0,"",IF(G54="","",EDATE(IF(H54="",G54,H54),'Configuração'!$B$2)))</f>
        <v/>
      </c>
      <c r="J54" s="12" t="n"/>
      <c r="K54" s="11" t="n"/>
      <c r="L54" s="10" t="n"/>
      <c r="M54" s="14">
        <f>IF(COUNTA(A54:H54,J54:L54,P54)=0,"",IF(OR(A54="",B54="",C54="",D54="",E54="",F54="",G54="",K54="",L54=""),"Incompleto",IF(OR(G54&gt;'Configuração'!$B$4,AND(H54&lt;&gt;"",H54&lt;G54),AND(H54&lt;&gt;"",H54&gt;'Configuração'!$B$4),AND(J54&lt;&gt;"",J54&lt;G54),AND(J54&lt;&gt;"",J54&gt;'Configuração'!$B$4)),"Inconsistente",IF(J54&lt;&gt;"","Retirado",IF(I54&lt;'Configuração'!$B$4,"Revisão vencida",IF(I54&lt;='Configuração'!$B$4+'Configuração'!$B$3,"Revisão próxima","Ativo"))))))</f>
        <v/>
      </c>
      <c r="N54" s="15">
        <f>IF(OR(M54="Ativo",M54="Revisão próxima",M54="Revisão vencida"),I54-'Configuração'!$B$4,"")</f>
        <v/>
      </c>
      <c r="O54" s="14">
        <f>IF(M54="","",IF(Q54&lt;&gt;"","Não utilizar",IF(M54="Ativo","Uso registrado",IF(M54="Revisão próxima","Uso registrado com revisão","Não utilizar"))))</f>
        <v/>
      </c>
      <c r="P54" s="10" t="n"/>
      <c r="Q54" s="14">
        <f>IF(COUNTA(A54:H54,J54:L54,P54)=0,"",IF(AND(A54&lt;&gt;"",COUNTIF($A$2:$A$201,A54)&gt;1),"Código de registro duplicado",IF(OR(B54="",C54="",D54="",J54&lt;&gt;""),"",IF(COUNTIFS($B$2:$B$201,B54,$C$2:$C$201,C54,$D$2:$D$201,D54,$J$2:$J$201,"")&gt;1,"Consentimento possivelmente duplicado",""))))</f>
        <v/>
      </c>
    </row>
    <row r="55" ht="22" customHeight="1">
      <c r="A55" s="10" t="n"/>
      <c r="B55" s="10" t="n"/>
      <c r="C55" s="11" t="n"/>
      <c r="D55" s="11" t="n"/>
      <c r="E55" s="11" t="n"/>
      <c r="F55" s="11" t="n"/>
      <c r="G55" s="12" t="n"/>
      <c r="H55" s="12" t="n"/>
      <c r="I55" s="13">
        <f>IF(COUNTA(A55:H55,J55:L55,P55)=0,"",IF(G55="","",EDATE(IF(H55="",G55,H55),'Configuração'!$B$2)))</f>
        <v/>
      </c>
      <c r="J55" s="12" t="n"/>
      <c r="K55" s="11" t="n"/>
      <c r="L55" s="10" t="n"/>
      <c r="M55" s="14">
        <f>IF(COUNTA(A55:H55,J55:L55,P55)=0,"",IF(OR(A55="",B55="",C55="",D55="",E55="",F55="",G55="",K55="",L55=""),"Incompleto",IF(OR(G55&gt;'Configuração'!$B$4,AND(H55&lt;&gt;"",H55&lt;G55),AND(H55&lt;&gt;"",H55&gt;'Configuração'!$B$4),AND(J55&lt;&gt;"",J55&lt;G55),AND(J55&lt;&gt;"",J55&gt;'Configuração'!$B$4)),"Inconsistente",IF(J55&lt;&gt;"","Retirado",IF(I55&lt;'Configuração'!$B$4,"Revisão vencida",IF(I55&lt;='Configuração'!$B$4+'Configuração'!$B$3,"Revisão próxima","Ativo"))))))</f>
        <v/>
      </c>
      <c r="N55" s="15">
        <f>IF(OR(M55="Ativo",M55="Revisão próxima",M55="Revisão vencida"),I55-'Configuração'!$B$4,"")</f>
        <v/>
      </c>
      <c r="O55" s="14">
        <f>IF(M55="","",IF(Q55&lt;&gt;"","Não utilizar",IF(M55="Ativo","Uso registrado",IF(M55="Revisão próxima","Uso registrado com revisão","Não utilizar"))))</f>
        <v/>
      </c>
      <c r="P55" s="10" t="n"/>
      <c r="Q55" s="14">
        <f>IF(COUNTA(A55:H55,J55:L55,P55)=0,"",IF(AND(A55&lt;&gt;"",COUNTIF($A$2:$A$201,A55)&gt;1),"Código de registro duplicado",IF(OR(B55="",C55="",D55="",J55&lt;&gt;""),"",IF(COUNTIFS($B$2:$B$201,B55,$C$2:$C$201,C55,$D$2:$D$201,D55,$J$2:$J$201,"")&gt;1,"Consentimento possivelmente duplicado",""))))</f>
        <v/>
      </c>
    </row>
    <row r="56" ht="22" customHeight="1">
      <c r="A56" s="10" t="n"/>
      <c r="B56" s="10" t="n"/>
      <c r="C56" s="11" t="n"/>
      <c r="D56" s="11" t="n"/>
      <c r="E56" s="11" t="n"/>
      <c r="F56" s="11" t="n"/>
      <c r="G56" s="12" t="n"/>
      <c r="H56" s="12" t="n"/>
      <c r="I56" s="13">
        <f>IF(COUNTA(A56:H56,J56:L56,P56)=0,"",IF(G56="","",EDATE(IF(H56="",G56,H56),'Configuração'!$B$2)))</f>
        <v/>
      </c>
      <c r="J56" s="12" t="n"/>
      <c r="K56" s="11" t="n"/>
      <c r="L56" s="10" t="n"/>
      <c r="M56" s="14">
        <f>IF(COUNTA(A56:H56,J56:L56,P56)=0,"",IF(OR(A56="",B56="",C56="",D56="",E56="",F56="",G56="",K56="",L56=""),"Incompleto",IF(OR(G56&gt;'Configuração'!$B$4,AND(H56&lt;&gt;"",H56&lt;G56),AND(H56&lt;&gt;"",H56&gt;'Configuração'!$B$4),AND(J56&lt;&gt;"",J56&lt;G56),AND(J56&lt;&gt;"",J56&gt;'Configuração'!$B$4)),"Inconsistente",IF(J56&lt;&gt;"","Retirado",IF(I56&lt;'Configuração'!$B$4,"Revisão vencida",IF(I56&lt;='Configuração'!$B$4+'Configuração'!$B$3,"Revisão próxima","Ativo"))))))</f>
        <v/>
      </c>
      <c r="N56" s="15">
        <f>IF(OR(M56="Ativo",M56="Revisão próxima",M56="Revisão vencida"),I56-'Configuração'!$B$4,"")</f>
        <v/>
      </c>
      <c r="O56" s="14">
        <f>IF(M56="","",IF(Q56&lt;&gt;"","Não utilizar",IF(M56="Ativo","Uso registrado",IF(M56="Revisão próxima","Uso registrado com revisão","Não utilizar"))))</f>
        <v/>
      </c>
      <c r="P56" s="10" t="n"/>
      <c r="Q56" s="14">
        <f>IF(COUNTA(A56:H56,J56:L56,P56)=0,"",IF(AND(A56&lt;&gt;"",COUNTIF($A$2:$A$201,A56)&gt;1),"Código de registro duplicado",IF(OR(B56="",C56="",D56="",J56&lt;&gt;""),"",IF(COUNTIFS($B$2:$B$201,B56,$C$2:$C$201,C56,$D$2:$D$201,D56,$J$2:$J$201,"")&gt;1,"Consentimento possivelmente duplicado",""))))</f>
        <v/>
      </c>
    </row>
    <row r="57" ht="22" customHeight="1">
      <c r="A57" s="10" t="n"/>
      <c r="B57" s="10" t="n"/>
      <c r="C57" s="11" t="n"/>
      <c r="D57" s="11" t="n"/>
      <c r="E57" s="11" t="n"/>
      <c r="F57" s="11" t="n"/>
      <c r="G57" s="12" t="n"/>
      <c r="H57" s="12" t="n"/>
      <c r="I57" s="13">
        <f>IF(COUNTA(A57:H57,J57:L57,P57)=0,"",IF(G57="","",EDATE(IF(H57="",G57,H57),'Configuração'!$B$2)))</f>
        <v/>
      </c>
      <c r="J57" s="12" t="n"/>
      <c r="K57" s="11" t="n"/>
      <c r="L57" s="10" t="n"/>
      <c r="M57" s="14">
        <f>IF(COUNTA(A57:H57,J57:L57,P57)=0,"",IF(OR(A57="",B57="",C57="",D57="",E57="",F57="",G57="",K57="",L57=""),"Incompleto",IF(OR(G57&gt;'Configuração'!$B$4,AND(H57&lt;&gt;"",H57&lt;G57),AND(H57&lt;&gt;"",H57&gt;'Configuração'!$B$4),AND(J57&lt;&gt;"",J57&lt;G57),AND(J57&lt;&gt;"",J57&gt;'Configuração'!$B$4)),"Inconsistente",IF(J57&lt;&gt;"","Retirado",IF(I57&lt;'Configuração'!$B$4,"Revisão vencida",IF(I57&lt;='Configuração'!$B$4+'Configuração'!$B$3,"Revisão próxima","Ativo"))))))</f>
        <v/>
      </c>
      <c r="N57" s="15">
        <f>IF(OR(M57="Ativo",M57="Revisão próxima",M57="Revisão vencida"),I57-'Configuração'!$B$4,"")</f>
        <v/>
      </c>
      <c r="O57" s="14">
        <f>IF(M57="","",IF(Q57&lt;&gt;"","Não utilizar",IF(M57="Ativo","Uso registrado",IF(M57="Revisão próxima","Uso registrado com revisão","Não utilizar"))))</f>
        <v/>
      </c>
      <c r="P57" s="10" t="n"/>
      <c r="Q57" s="14">
        <f>IF(COUNTA(A57:H57,J57:L57,P57)=0,"",IF(AND(A57&lt;&gt;"",COUNTIF($A$2:$A$201,A57)&gt;1),"Código de registro duplicado",IF(OR(B57="",C57="",D57="",J57&lt;&gt;""),"",IF(COUNTIFS($B$2:$B$201,B57,$C$2:$C$201,C57,$D$2:$D$201,D57,$J$2:$J$201,"")&gt;1,"Consentimento possivelmente duplicado",""))))</f>
        <v/>
      </c>
    </row>
    <row r="58" ht="22" customHeight="1">
      <c r="A58" s="10" t="n"/>
      <c r="B58" s="10" t="n"/>
      <c r="C58" s="11" t="n"/>
      <c r="D58" s="11" t="n"/>
      <c r="E58" s="11" t="n"/>
      <c r="F58" s="11" t="n"/>
      <c r="G58" s="12" t="n"/>
      <c r="H58" s="12" t="n"/>
      <c r="I58" s="13">
        <f>IF(COUNTA(A58:H58,J58:L58,P58)=0,"",IF(G58="","",EDATE(IF(H58="",G58,H58),'Configuração'!$B$2)))</f>
        <v/>
      </c>
      <c r="J58" s="12" t="n"/>
      <c r="K58" s="11" t="n"/>
      <c r="L58" s="10" t="n"/>
      <c r="M58" s="14">
        <f>IF(COUNTA(A58:H58,J58:L58,P58)=0,"",IF(OR(A58="",B58="",C58="",D58="",E58="",F58="",G58="",K58="",L58=""),"Incompleto",IF(OR(G58&gt;'Configuração'!$B$4,AND(H58&lt;&gt;"",H58&lt;G58),AND(H58&lt;&gt;"",H58&gt;'Configuração'!$B$4),AND(J58&lt;&gt;"",J58&lt;G58),AND(J58&lt;&gt;"",J58&gt;'Configuração'!$B$4)),"Inconsistente",IF(J58&lt;&gt;"","Retirado",IF(I58&lt;'Configuração'!$B$4,"Revisão vencida",IF(I58&lt;='Configuração'!$B$4+'Configuração'!$B$3,"Revisão próxima","Ativo"))))))</f>
        <v/>
      </c>
      <c r="N58" s="15">
        <f>IF(OR(M58="Ativo",M58="Revisão próxima",M58="Revisão vencida"),I58-'Configuração'!$B$4,"")</f>
        <v/>
      </c>
      <c r="O58" s="14">
        <f>IF(M58="","",IF(Q58&lt;&gt;"","Não utilizar",IF(M58="Ativo","Uso registrado",IF(M58="Revisão próxima","Uso registrado com revisão","Não utilizar"))))</f>
        <v/>
      </c>
      <c r="P58" s="10" t="n"/>
      <c r="Q58" s="14">
        <f>IF(COUNTA(A58:H58,J58:L58,P58)=0,"",IF(AND(A58&lt;&gt;"",COUNTIF($A$2:$A$201,A58)&gt;1),"Código de registro duplicado",IF(OR(B58="",C58="",D58="",J58&lt;&gt;""),"",IF(COUNTIFS($B$2:$B$201,B58,$C$2:$C$201,C58,$D$2:$D$201,D58,$J$2:$J$201,"")&gt;1,"Consentimento possivelmente duplicado",""))))</f>
        <v/>
      </c>
    </row>
    <row r="59" ht="22" customHeight="1">
      <c r="A59" s="10" t="n"/>
      <c r="B59" s="10" t="n"/>
      <c r="C59" s="11" t="n"/>
      <c r="D59" s="11" t="n"/>
      <c r="E59" s="11" t="n"/>
      <c r="F59" s="11" t="n"/>
      <c r="G59" s="12" t="n"/>
      <c r="H59" s="12" t="n"/>
      <c r="I59" s="13">
        <f>IF(COUNTA(A59:H59,J59:L59,P59)=0,"",IF(G59="","",EDATE(IF(H59="",G59,H59),'Configuração'!$B$2)))</f>
        <v/>
      </c>
      <c r="J59" s="12" t="n"/>
      <c r="K59" s="11" t="n"/>
      <c r="L59" s="10" t="n"/>
      <c r="M59" s="14">
        <f>IF(COUNTA(A59:H59,J59:L59,P59)=0,"",IF(OR(A59="",B59="",C59="",D59="",E59="",F59="",G59="",K59="",L59=""),"Incompleto",IF(OR(G59&gt;'Configuração'!$B$4,AND(H59&lt;&gt;"",H59&lt;G59),AND(H59&lt;&gt;"",H59&gt;'Configuração'!$B$4),AND(J59&lt;&gt;"",J59&lt;G59),AND(J59&lt;&gt;"",J59&gt;'Configuração'!$B$4)),"Inconsistente",IF(J59&lt;&gt;"","Retirado",IF(I59&lt;'Configuração'!$B$4,"Revisão vencida",IF(I59&lt;='Configuração'!$B$4+'Configuração'!$B$3,"Revisão próxima","Ativo"))))))</f>
        <v/>
      </c>
      <c r="N59" s="15">
        <f>IF(OR(M59="Ativo",M59="Revisão próxima",M59="Revisão vencida"),I59-'Configuração'!$B$4,"")</f>
        <v/>
      </c>
      <c r="O59" s="14">
        <f>IF(M59="","",IF(Q59&lt;&gt;"","Não utilizar",IF(M59="Ativo","Uso registrado",IF(M59="Revisão próxima","Uso registrado com revisão","Não utilizar"))))</f>
        <v/>
      </c>
      <c r="P59" s="10" t="n"/>
      <c r="Q59" s="14">
        <f>IF(COUNTA(A59:H59,J59:L59,P59)=0,"",IF(AND(A59&lt;&gt;"",COUNTIF($A$2:$A$201,A59)&gt;1),"Código de registro duplicado",IF(OR(B59="",C59="",D59="",J59&lt;&gt;""),"",IF(COUNTIFS($B$2:$B$201,B59,$C$2:$C$201,C59,$D$2:$D$201,D59,$J$2:$J$201,"")&gt;1,"Consentimento possivelmente duplicado",""))))</f>
        <v/>
      </c>
    </row>
    <row r="60" ht="22" customHeight="1">
      <c r="A60" s="10" t="n"/>
      <c r="B60" s="10" t="n"/>
      <c r="C60" s="11" t="n"/>
      <c r="D60" s="11" t="n"/>
      <c r="E60" s="11" t="n"/>
      <c r="F60" s="11" t="n"/>
      <c r="G60" s="12" t="n"/>
      <c r="H60" s="12" t="n"/>
      <c r="I60" s="13">
        <f>IF(COUNTA(A60:H60,J60:L60,P60)=0,"",IF(G60="","",EDATE(IF(H60="",G60,H60),'Configuração'!$B$2)))</f>
        <v/>
      </c>
      <c r="J60" s="12" t="n"/>
      <c r="K60" s="11" t="n"/>
      <c r="L60" s="10" t="n"/>
      <c r="M60" s="14">
        <f>IF(COUNTA(A60:H60,J60:L60,P60)=0,"",IF(OR(A60="",B60="",C60="",D60="",E60="",F60="",G60="",K60="",L60=""),"Incompleto",IF(OR(G60&gt;'Configuração'!$B$4,AND(H60&lt;&gt;"",H60&lt;G60),AND(H60&lt;&gt;"",H60&gt;'Configuração'!$B$4),AND(J60&lt;&gt;"",J60&lt;G60),AND(J60&lt;&gt;"",J60&gt;'Configuração'!$B$4)),"Inconsistente",IF(J60&lt;&gt;"","Retirado",IF(I60&lt;'Configuração'!$B$4,"Revisão vencida",IF(I60&lt;='Configuração'!$B$4+'Configuração'!$B$3,"Revisão próxima","Ativo"))))))</f>
        <v/>
      </c>
      <c r="N60" s="15">
        <f>IF(OR(M60="Ativo",M60="Revisão próxima",M60="Revisão vencida"),I60-'Configuração'!$B$4,"")</f>
        <v/>
      </c>
      <c r="O60" s="14">
        <f>IF(M60="","",IF(Q60&lt;&gt;"","Não utilizar",IF(M60="Ativo","Uso registrado",IF(M60="Revisão próxima","Uso registrado com revisão","Não utilizar"))))</f>
        <v/>
      </c>
      <c r="P60" s="10" t="n"/>
      <c r="Q60" s="14">
        <f>IF(COUNTA(A60:H60,J60:L60,P60)=0,"",IF(AND(A60&lt;&gt;"",COUNTIF($A$2:$A$201,A60)&gt;1),"Código de registro duplicado",IF(OR(B60="",C60="",D60="",J60&lt;&gt;""),"",IF(COUNTIFS($B$2:$B$201,B60,$C$2:$C$201,C60,$D$2:$D$201,D60,$J$2:$J$201,"")&gt;1,"Consentimento possivelmente duplicado",""))))</f>
        <v/>
      </c>
    </row>
    <row r="61" ht="22" customHeight="1">
      <c r="A61" s="10" t="n"/>
      <c r="B61" s="10" t="n"/>
      <c r="C61" s="11" t="n"/>
      <c r="D61" s="11" t="n"/>
      <c r="E61" s="11" t="n"/>
      <c r="F61" s="11" t="n"/>
      <c r="G61" s="12" t="n"/>
      <c r="H61" s="12" t="n"/>
      <c r="I61" s="13">
        <f>IF(COUNTA(A61:H61,J61:L61,P61)=0,"",IF(G61="","",EDATE(IF(H61="",G61,H61),'Configuração'!$B$2)))</f>
        <v/>
      </c>
      <c r="J61" s="12" t="n"/>
      <c r="K61" s="11" t="n"/>
      <c r="L61" s="10" t="n"/>
      <c r="M61" s="14">
        <f>IF(COUNTA(A61:H61,J61:L61,P61)=0,"",IF(OR(A61="",B61="",C61="",D61="",E61="",F61="",G61="",K61="",L61=""),"Incompleto",IF(OR(G61&gt;'Configuração'!$B$4,AND(H61&lt;&gt;"",H61&lt;G61),AND(H61&lt;&gt;"",H61&gt;'Configuração'!$B$4),AND(J61&lt;&gt;"",J61&lt;G61),AND(J61&lt;&gt;"",J61&gt;'Configuração'!$B$4)),"Inconsistente",IF(J61&lt;&gt;"","Retirado",IF(I61&lt;'Configuração'!$B$4,"Revisão vencida",IF(I61&lt;='Configuração'!$B$4+'Configuração'!$B$3,"Revisão próxima","Ativo"))))))</f>
        <v/>
      </c>
      <c r="N61" s="15">
        <f>IF(OR(M61="Ativo",M61="Revisão próxima",M61="Revisão vencida"),I61-'Configuração'!$B$4,"")</f>
        <v/>
      </c>
      <c r="O61" s="14">
        <f>IF(M61="","",IF(Q61&lt;&gt;"","Não utilizar",IF(M61="Ativo","Uso registrado",IF(M61="Revisão próxima","Uso registrado com revisão","Não utilizar"))))</f>
        <v/>
      </c>
      <c r="P61" s="10" t="n"/>
      <c r="Q61" s="14">
        <f>IF(COUNTA(A61:H61,J61:L61,P61)=0,"",IF(AND(A61&lt;&gt;"",COUNTIF($A$2:$A$201,A61)&gt;1),"Código de registro duplicado",IF(OR(B61="",C61="",D61="",J61&lt;&gt;""),"",IF(COUNTIFS($B$2:$B$201,B61,$C$2:$C$201,C61,$D$2:$D$201,D61,$J$2:$J$201,"")&gt;1,"Consentimento possivelmente duplicado",""))))</f>
        <v/>
      </c>
    </row>
    <row r="62" ht="22" customHeight="1">
      <c r="A62" s="10" t="n"/>
      <c r="B62" s="10" t="n"/>
      <c r="C62" s="11" t="n"/>
      <c r="D62" s="11" t="n"/>
      <c r="E62" s="11" t="n"/>
      <c r="F62" s="11" t="n"/>
      <c r="G62" s="12" t="n"/>
      <c r="H62" s="12" t="n"/>
      <c r="I62" s="13">
        <f>IF(COUNTA(A62:H62,J62:L62,P62)=0,"",IF(G62="","",EDATE(IF(H62="",G62,H62),'Configuração'!$B$2)))</f>
        <v/>
      </c>
      <c r="J62" s="12" t="n"/>
      <c r="K62" s="11" t="n"/>
      <c r="L62" s="10" t="n"/>
      <c r="M62" s="14">
        <f>IF(COUNTA(A62:H62,J62:L62,P62)=0,"",IF(OR(A62="",B62="",C62="",D62="",E62="",F62="",G62="",K62="",L62=""),"Incompleto",IF(OR(G62&gt;'Configuração'!$B$4,AND(H62&lt;&gt;"",H62&lt;G62),AND(H62&lt;&gt;"",H62&gt;'Configuração'!$B$4),AND(J62&lt;&gt;"",J62&lt;G62),AND(J62&lt;&gt;"",J62&gt;'Configuração'!$B$4)),"Inconsistente",IF(J62&lt;&gt;"","Retirado",IF(I62&lt;'Configuração'!$B$4,"Revisão vencida",IF(I62&lt;='Configuração'!$B$4+'Configuração'!$B$3,"Revisão próxima","Ativo"))))))</f>
        <v/>
      </c>
      <c r="N62" s="15">
        <f>IF(OR(M62="Ativo",M62="Revisão próxima",M62="Revisão vencida"),I62-'Configuração'!$B$4,"")</f>
        <v/>
      </c>
      <c r="O62" s="14">
        <f>IF(M62="","",IF(Q62&lt;&gt;"","Não utilizar",IF(M62="Ativo","Uso registrado",IF(M62="Revisão próxima","Uso registrado com revisão","Não utilizar"))))</f>
        <v/>
      </c>
      <c r="P62" s="10" t="n"/>
      <c r="Q62" s="14">
        <f>IF(COUNTA(A62:H62,J62:L62,P62)=0,"",IF(AND(A62&lt;&gt;"",COUNTIF($A$2:$A$201,A62)&gt;1),"Código de registro duplicado",IF(OR(B62="",C62="",D62="",J62&lt;&gt;""),"",IF(COUNTIFS($B$2:$B$201,B62,$C$2:$C$201,C62,$D$2:$D$201,D62,$J$2:$J$201,"")&gt;1,"Consentimento possivelmente duplicado",""))))</f>
        <v/>
      </c>
    </row>
    <row r="63" ht="22" customHeight="1">
      <c r="A63" s="10" t="n"/>
      <c r="B63" s="10" t="n"/>
      <c r="C63" s="11" t="n"/>
      <c r="D63" s="11" t="n"/>
      <c r="E63" s="11" t="n"/>
      <c r="F63" s="11" t="n"/>
      <c r="G63" s="12" t="n"/>
      <c r="H63" s="12" t="n"/>
      <c r="I63" s="13">
        <f>IF(COUNTA(A63:H63,J63:L63,P63)=0,"",IF(G63="","",EDATE(IF(H63="",G63,H63),'Configuração'!$B$2)))</f>
        <v/>
      </c>
      <c r="J63" s="12" t="n"/>
      <c r="K63" s="11" t="n"/>
      <c r="L63" s="10" t="n"/>
      <c r="M63" s="14">
        <f>IF(COUNTA(A63:H63,J63:L63,P63)=0,"",IF(OR(A63="",B63="",C63="",D63="",E63="",F63="",G63="",K63="",L63=""),"Incompleto",IF(OR(G63&gt;'Configuração'!$B$4,AND(H63&lt;&gt;"",H63&lt;G63),AND(H63&lt;&gt;"",H63&gt;'Configuração'!$B$4),AND(J63&lt;&gt;"",J63&lt;G63),AND(J63&lt;&gt;"",J63&gt;'Configuração'!$B$4)),"Inconsistente",IF(J63&lt;&gt;"","Retirado",IF(I63&lt;'Configuração'!$B$4,"Revisão vencida",IF(I63&lt;='Configuração'!$B$4+'Configuração'!$B$3,"Revisão próxima","Ativo"))))))</f>
        <v/>
      </c>
      <c r="N63" s="15">
        <f>IF(OR(M63="Ativo",M63="Revisão próxima",M63="Revisão vencida"),I63-'Configuração'!$B$4,"")</f>
        <v/>
      </c>
      <c r="O63" s="14">
        <f>IF(M63="","",IF(Q63&lt;&gt;"","Não utilizar",IF(M63="Ativo","Uso registrado",IF(M63="Revisão próxima","Uso registrado com revisão","Não utilizar"))))</f>
        <v/>
      </c>
      <c r="P63" s="10" t="n"/>
      <c r="Q63" s="14">
        <f>IF(COUNTA(A63:H63,J63:L63,P63)=0,"",IF(AND(A63&lt;&gt;"",COUNTIF($A$2:$A$201,A63)&gt;1),"Código de registro duplicado",IF(OR(B63="",C63="",D63="",J63&lt;&gt;""),"",IF(COUNTIFS($B$2:$B$201,B63,$C$2:$C$201,C63,$D$2:$D$201,D63,$J$2:$J$201,"")&gt;1,"Consentimento possivelmente duplicado",""))))</f>
        <v/>
      </c>
    </row>
    <row r="64" ht="22" customHeight="1">
      <c r="A64" s="10" t="n"/>
      <c r="B64" s="10" t="n"/>
      <c r="C64" s="11" t="n"/>
      <c r="D64" s="11" t="n"/>
      <c r="E64" s="11" t="n"/>
      <c r="F64" s="11" t="n"/>
      <c r="G64" s="12" t="n"/>
      <c r="H64" s="12" t="n"/>
      <c r="I64" s="13">
        <f>IF(COUNTA(A64:H64,J64:L64,P64)=0,"",IF(G64="","",EDATE(IF(H64="",G64,H64),'Configuração'!$B$2)))</f>
        <v/>
      </c>
      <c r="J64" s="12" t="n"/>
      <c r="K64" s="11" t="n"/>
      <c r="L64" s="10" t="n"/>
      <c r="M64" s="14">
        <f>IF(COUNTA(A64:H64,J64:L64,P64)=0,"",IF(OR(A64="",B64="",C64="",D64="",E64="",F64="",G64="",K64="",L64=""),"Incompleto",IF(OR(G64&gt;'Configuração'!$B$4,AND(H64&lt;&gt;"",H64&lt;G64),AND(H64&lt;&gt;"",H64&gt;'Configuração'!$B$4),AND(J64&lt;&gt;"",J64&lt;G64),AND(J64&lt;&gt;"",J64&gt;'Configuração'!$B$4)),"Inconsistente",IF(J64&lt;&gt;"","Retirado",IF(I64&lt;'Configuração'!$B$4,"Revisão vencida",IF(I64&lt;='Configuração'!$B$4+'Configuração'!$B$3,"Revisão próxima","Ativo"))))))</f>
        <v/>
      </c>
      <c r="N64" s="15">
        <f>IF(OR(M64="Ativo",M64="Revisão próxima",M64="Revisão vencida"),I64-'Configuração'!$B$4,"")</f>
        <v/>
      </c>
      <c r="O64" s="14">
        <f>IF(M64="","",IF(Q64&lt;&gt;"","Não utilizar",IF(M64="Ativo","Uso registrado",IF(M64="Revisão próxima","Uso registrado com revisão","Não utilizar"))))</f>
        <v/>
      </c>
      <c r="P64" s="10" t="n"/>
      <c r="Q64" s="14">
        <f>IF(COUNTA(A64:H64,J64:L64,P64)=0,"",IF(AND(A64&lt;&gt;"",COUNTIF($A$2:$A$201,A64)&gt;1),"Código de registro duplicado",IF(OR(B64="",C64="",D64="",J64&lt;&gt;""),"",IF(COUNTIFS($B$2:$B$201,B64,$C$2:$C$201,C64,$D$2:$D$201,D64,$J$2:$J$201,"")&gt;1,"Consentimento possivelmente duplicado",""))))</f>
        <v/>
      </c>
    </row>
    <row r="65" ht="22" customHeight="1">
      <c r="A65" s="10" t="n"/>
      <c r="B65" s="10" t="n"/>
      <c r="C65" s="11" t="n"/>
      <c r="D65" s="11" t="n"/>
      <c r="E65" s="11" t="n"/>
      <c r="F65" s="11" t="n"/>
      <c r="G65" s="12" t="n"/>
      <c r="H65" s="12" t="n"/>
      <c r="I65" s="13">
        <f>IF(COUNTA(A65:H65,J65:L65,P65)=0,"",IF(G65="","",EDATE(IF(H65="",G65,H65),'Configuração'!$B$2)))</f>
        <v/>
      </c>
      <c r="J65" s="12" t="n"/>
      <c r="K65" s="11" t="n"/>
      <c r="L65" s="10" t="n"/>
      <c r="M65" s="14">
        <f>IF(COUNTA(A65:H65,J65:L65,P65)=0,"",IF(OR(A65="",B65="",C65="",D65="",E65="",F65="",G65="",K65="",L65=""),"Incompleto",IF(OR(G65&gt;'Configuração'!$B$4,AND(H65&lt;&gt;"",H65&lt;G65),AND(H65&lt;&gt;"",H65&gt;'Configuração'!$B$4),AND(J65&lt;&gt;"",J65&lt;G65),AND(J65&lt;&gt;"",J65&gt;'Configuração'!$B$4)),"Inconsistente",IF(J65&lt;&gt;"","Retirado",IF(I65&lt;'Configuração'!$B$4,"Revisão vencida",IF(I65&lt;='Configuração'!$B$4+'Configuração'!$B$3,"Revisão próxima","Ativo"))))))</f>
        <v/>
      </c>
      <c r="N65" s="15">
        <f>IF(OR(M65="Ativo",M65="Revisão próxima",M65="Revisão vencida"),I65-'Configuração'!$B$4,"")</f>
        <v/>
      </c>
      <c r="O65" s="14">
        <f>IF(M65="","",IF(Q65&lt;&gt;"","Não utilizar",IF(M65="Ativo","Uso registrado",IF(M65="Revisão próxima","Uso registrado com revisão","Não utilizar"))))</f>
        <v/>
      </c>
      <c r="P65" s="10" t="n"/>
      <c r="Q65" s="14">
        <f>IF(COUNTA(A65:H65,J65:L65,P65)=0,"",IF(AND(A65&lt;&gt;"",COUNTIF($A$2:$A$201,A65)&gt;1),"Código de registro duplicado",IF(OR(B65="",C65="",D65="",J65&lt;&gt;""),"",IF(COUNTIFS($B$2:$B$201,B65,$C$2:$C$201,C65,$D$2:$D$201,D65,$J$2:$J$201,"")&gt;1,"Consentimento possivelmente duplicado",""))))</f>
        <v/>
      </c>
    </row>
    <row r="66" ht="22" customHeight="1">
      <c r="A66" s="10" t="n"/>
      <c r="B66" s="10" t="n"/>
      <c r="C66" s="11" t="n"/>
      <c r="D66" s="11" t="n"/>
      <c r="E66" s="11" t="n"/>
      <c r="F66" s="11" t="n"/>
      <c r="G66" s="12" t="n"/>
      <c r="H66" s="12" t="n"/>
      <c r="I66" s="13">
        <f>IF(COUNTA(A66:H66,J66:L66,P66)=0,"",IF(G66="","",EDATE(IF(H66="",G66,H66),'Configuração'!$B$2)))</f>
        <v/>
      </c>
      <c r="J66" s="12" t="n"/>
      <c r="K66" s="11" t="n"/>
      <c r="L66" s="10" t="n"/>
      <c r="M66" s="14">
        <f>IF(COUNTA(A66:H66,J66:L66,P66)=0,"",IF(OR(A66="",B66="",C66="",D66="",E66="",F66="",G66="",K66="",L66=""),"Incompleto",IF(OR(G66&gt;'Configuração'!$B$4,AND(H66&lt;&gt;"",H66&lt;G66),AND(H66&lt;&gt;"",H66&gt;'Configuração'!$B$4),AND(J66&lt;&gt;"",J66&lt;G66),AND(J66&lt;&gt;"",J66&gt;'Configuração'!$B$4)),"Inconsistente",IF(J66&lt;&gt;"","Retirado",IF(I66&lt;'Configuração'!$B$4,"Revisão vencida",IF(I66&lt;='Configuração'!$B$4+'Configuração'!$B$3,"Revisão próxima","Ativo"))))))</f>
        <v/>
      </c>
      <c r="N66" s="15">
        <f>IF(OR(M66="Ativo",M66="Revisão próxima",M66="Revisão vencida"),I66-'Configuração'!$B$4,"")</f>
        <v/>
      </c>
      <c r="O66" s="14">
        <f>IF(M66="","",IF(Q66&lt;&gt;"","Não utilizar",IF(M66="Ativo","Uso registrado",IF(M66="Revisão próxima","Uso registrado com revisão","Não utilizar"))))</f>
        <v/>
      </c>
      <c r="P66" s="10" t="n"/>
      <c r="Q66" s="14">
        <f>IF(COUNTA(A66:H66,J66:L66,P66)=0,"",IF(AND(A66&lt;&gt;"",COUNTIF($A$2:$A$201,A66)&gt;1),"Código de registro duplicado",IF(OR(B66="",C66="",D66="",J66&lt;&gt;""),"",IF(COUNTIFS($B$2:$B$201,B66,$C$2:$C$201,C66,$D$2:$D$201,D66,$J$2:$J$201,"")&gt;1,"Consentimento possivelmente duplicado",""))))</f>
        <v/>
      </c>
    </row>
    <row r="67" ht="22" customHeight="1">
      <c r="A67" s="10" t="n"/>
      <c r="B67" s="10" t="n"/>
      <c r="C67" s="11" t="n"/>
      <c r="D67" s="11" t="n"/>
      <c r="E67" s="11" t="n"/>
      <c r="F67" s="11" t="n"/>
      <c r="G67" s="12" t="n"/>
      <c r="H67" s="12" t="n"/>
      <c r="I67" s="13">
        <f>IF(COUNTA(A67:H67,J67:L67,P67)=0,"",IF(G67="","",EDATE(IF(H67="",G67,H67),'Configuração'!$B$2)))</f>
        <v/>
      </c>
      <c r="J67" s="12" t="n"/>
      <c r="K67" s="11" t="n"/>
      <c r="L67" s="10" t="n"/>
      <c r="M67" s="14">
        <f>IF(COUNTA(A67:H67,J67:L67,P67)=0,"",IF(OR(A67="",B67="",C67="",D67="",E67="",F67="",G67="",K67="",L67=""),"Incompleto",IF(OR(G67&gt;'Configuração'!$B$4,AND(H67&lt;&gt;"",H67&lt;G67),AND(H67&lt;&gt;"",H67&gt;'Configuração'!$B$4),AND(J67&lt;&gt;"",J67&lt;G67),AND(J67&lt;&gt;"",J67&gt;'Configuração'!$B$4)),"Inconsistente",IF(J67&lt;&gt;"","Retirado",IF(I67&lt;'Configuração'!$B$4,"Revisão vencida",IF(I67&lt;='Configuração'!$B$4+'Configuração'!$B$3,"Revisão próxima","Ativo"))))))</f>
        <v/>
      </c>
      <c r="N67" s="15">
        <f>IF(OR(M67="Ativo",M67="Revisão próxima",M67="Revisão vencida"),I67-'Configuração'!$B$4,"")</f>
        <v/>
      </c>
      <c r="O67" s="14">
        <f>IF(M67="","",IF(Q67&lt;&gt;"","Não utilizar",IF(M67="Ativo","Uso registrado",IF(M67="Revisão próxima","Uso registrado com revisão","Não utilizar"))))</f>
        <v/>
      </c>
      <c r="P67" s="10" t="n"/>
      <c r="Q67" s="14">
        <f>IF(COUNTA(A67:H67,J67:L67,P67)=0,"",IF(AND(A67&lt;&gt;"",COUNTIF($A$2:$A$201,A67)&gt;1),"Código de registro duplicado",IF(OR(B67="",C67="",D67="",J67&lt;&gt;""),"",IF(COUNTIFS($B$2:$B$201,B67,$C$2:$C$201,C67,$D$2:$D$201,D67,$J$2:$J$201,"")&gt;1,"Consentimento possivelmente duplicado",""))))</f>
        <v/>
      </c>
    </row>
    <row r="68" ht="22" customHeight="1">
      <c r="A68" s="10" t="n"/>
      <c r="B68" s="10" t="n"/>
      <c r="C68" s="11" t="n"/>
      <c r="D68" s="11" t="n"/>
      <c r="E68" s="11" t="n"/>
      <c r="F68" s="11" t="n"/>
      <c r="G68" s="12" t="n"/>
      <c r="H68" s="12" t="n"/>
      <c r="I68" s="13">
        <f>IF(COUNTA(A68:H68,J68:L68,P68)=0,"",IF(G68="","",EDATE(IF(H68="",G68,H68),'Configuração'!$B$2)))</f>
        <v/>
      </c>
      <c r="J68" s="12" t="n"/>
      <c r="K68" s="11" t="n"/>
      <c r="L68" s="10" t="n"/>
      <c r="M68" s="14">
        <f>IF(COUNTA(A68:H68,J68:L68,P68)=0,"",IF(OR(A68="",B68="",C68="",D68="",E68="",F68="",G68="",K68="",L68=""),"Incompleto",IF(OR(G68&gt;'Configuração'!$B$4,AND(H68&lt;&gt;"",H68&lt;G68),AND(H68&lt;&gt;"",H68&gt;'Configuração'!$B$4),AND(J68&lt;&gt;"",J68&lt;G68),AND(J68&lt;&gt;"",J68&gt;'Configuração'!$B$4)),"Inconsistente",IF(J68&lt;&gt;"","Retirado",IF(I68&lt;'Configuração'!$B$4,"Revisão vencida",IF(I68&lt;='Configuração'!$B$4+'Configuração'!$B$3,"Revisão próxima","Ativo"))))))</f>
        <v/>
      </c>
      <c r="N68" s="15">
        <f>IF(OR(M68="Ativo",M68="Revisão próxima",M68="Revisão vencida"),I68-'Configuração'!$B$4,"")</f>
        <v/>
      </c>
      <c r="O68" s="14">
        <f>IF(M68="","",IF(Q68&lt;&gt;"","Não utilizar",IF(M68="Ativo","Uso registrado",IF(M68="Revisão próxima","Uso registrado com revisão","Não utilizar"))))</f>
        <v/>
      </c>
      <c r="P68" s="10" t="n"/>
      <c r="Q68" s="14">
        <f>IF(COUNTA(A68:H68,J68:L68,P68)=0,"",IF(AND(A68&lt;&gt;"",COUNTIF($A$2:$A$201,A68)&gt;1),"Código de registro duplicado",IF(OR(B68="",C68="",D68="",J68&lt;&gt;""),"",IF(COUNTIFS($B$2:$B$201,B68,$C$2:$C$201,C68,$D$2:$D$201,D68,$J$2:$J$201,"")&gt;1,"Consentimento possivelmente duplicado",""))))</f>
        <v/>
      </c>
    </row>
    <row r="69" ht="22" customHeight="1">
      <c r="A69" s="10" t="n"/>
      <c r="B69" s="10" t="n"/>
      <c r="C69" s="11" t="n"/>
      <c r="D69" s="11" t="n"/>
      <c r="E69" s="11" t="n"/>
      <c r="F69" s="11" t="n"/>
      <c r="G69" s="12" t="n"/>
      <c r="H69" s="12" t="n"/>
      <c r="I69" s="13">
        <f>IF(COUNTA(A69:H69,J69:L69,P69)=0,"",IF(G69="","",EDATE(IF(H69="",G69,H69),'Configuração'!$B$2)))</f>
        <v/>
      </c>
      <c r="J69" s="12" t="n"/>
      <c r="K69" s="11" t="n"/>
      <c r="L69" s="10" t="n"/>
      <c r="M69" s="14">
        <f>IF(COUNTA(A69:H69,J69:L69,P69)=0,"",IF(OR(A69="",B69="",C69="",D69="",E69="",F69="",G69="",K69="",L69=""),"Incompleto",IF(OR(G69&gt;'Configuração'!$B$4,AND(H69&lt;&gt;"",H69&lt;G69),AND(H69&lt;&gt;"",H69&gt;'Configuração'!$B$4),AND(J69&lt;&gt;"",J69&lt;G69),AND(J69&lt;&gt;"",J69&gt;'Configuração'!$B$4)),"Inconsistente",IF(J69&lt;&gt;"","Retirado",IF(I69&lt;'Configuração'!$B$4,"Revisão vencida",IF(I69&lt;='Configuração'!$B$4+'Configuração'!$B$3,"Revisão próxima","Ativo"))))))</f>
        <v/>
      </c>
      <c r="N69" s="15">
        <f>IF(OR(M69="Ativo",M69="Revisão próxima",M69="Revisão vencida"),I69-'Configuração'!$B$4,"")</f>
        <v/>
      </c>
      <c r="O69" s="14">
        <f>IF(M69="","",IF(Q69&lt;&gt;"","Não utilizar",IF(M69="Ativo","Uso registrado",IF(M69="Revisão próxima","Uso registrado com revisão","Não utilizar"))))</f>
        <v/>
      </c>
      <c r="P69" s="10" t="n"/>
      <c r="Q69" s="14">
        <f>IF(COUNTA(A69:H69,J69:L69,P69)=0,"",IF(AND(A69&lt;&gt;"",COUNTIF($A$2:$A$201,A69)&gt;1),"Código de registro duplicado",IF(OR(B69="",C69="",D69="",J69&lt;&gt;""),"",IF(COUNTIFS($B$2:$B$201,B69,$C$2:$C$201,C69,$D$2:$D$201,D69,$J$2:$J$201,"")&gt;1,"Consentimento possivelmente duplicado",""))))</f>
        <v/>
      </c>
    </row>
    <row r="70" ht="22" customHeight="1">
      <c r="A70" s="10" t="n"/>
      <c r="B70" s="10" t="n"/>
      <c r="C70" s="11" t="n"/>
      <c r="D70" s="11" t="n"/>
      <c r="E70" s="11" t="n"/>
      <c r="F70" s="11" t="n"/>
      <c r="G70" s="12" t="n"/>
      <c r="H70" s="12" t="n"/>
      <c r="I70" s="13">
        <f>IF(COUNTA(A70:H70,J70:L70,P70)=0,"",IF(G70="","",EDATE(IF(H70="",G70,H70),'Configuração'!$B$2)))</f>
        <v/>
      </c>
      <c r="J70" s="12" t="n"/>
      <c r="K70" s="11" t="n"/>
      <c r="L70" s="10" t="n"/>
      <c r="M70" s="14">
        <f>IF(COUNTA(A70:H70,J70:L70,P70)=0,"",IF(OR(A70="",B70="",C70="",D70="",E70="",F70="",G70="",K70="",L70=""),"Incompleto",IF(OR(G70&gt;'Configuração'!$B$4,AND(H70&lt;&gt;"",H70&lt;G70),AND(H70&lt;&gt;"",H70&gt;'Configuração'!$B$4),AND(J70&lt;&gt;"",J70&lt;G70),AND(J70&lt;&gt;"",J70&gt;'Configuração'!$B$4)),"Inconsistente",IF(J70&lt;&gt;"","Retirado",IF(I70&lt;'Configuração'!$B$4,"Revisão vencida",IF(I70&lt;='Configuração'!$B$4+'Configuração'!$B$3,"Revisão próxima","Ativo"))))))</f>
        <v/>
      </c>
      <c r="N70" s="15">
        <f>IF(OR(M70="Ativo",M70="Revisão próxima",M70="Revisão vencida"),I70-'Configuração'!$B$4,"")</f>
        <v/>
      </c>
      <c r="O70" s="14">
        <f>IF(M70="","",IF(Q70&lt;&gt;"","Não utilizar",IF(M70="Ativo","Uso registrado",IF(M70="Revisão próxima","Uso registrado com revisão","Não utilizar"))))</f>
        <v/>
      </c>
      <c r="P70" s="10" t="n"/>
      <c r="Q70" s="14">
        <f>IF(COUNTA(A70:H70,J70:L70,P70)=0,"",IF(AND(A70&lt;&gt;"",COUNTIF($A$2:$A$201,A70)&gt;1),"Código de registro duplicado",IF(OR(B70="",C70="",D70="",J70&lt;&gt;""),"",IF(COUNTIFS($B$2:$B$201,B70,$C$2:$C$201,C70,$D$2:$D$201,D70,$J$2:$J$201,"")&gt;1,"Consentimento possivelmente duplicado",""))))</f>
        <v/>
      </c>
    </row>
    <row r="71" ht="22" customHeight="1">
      <c r="A71" s="10" t="n"/>
      <c r="B71" s="10" t="n"/>
      <c r="C71" s="11" t="n"/>
      <c r="D71" s="11" t="n"/>
      <c r="E71" s="11" t="n"/>
      <c r="F71" s="11" t="n"/>
      <c r="G71" s="12" t="n"/>
      <c r="H71" s="12" t="n"/>
      <c r="I71" s="13">
        <f>IF(COUNTA(A71:H71,J71:L71,P71)=0,"",IF(G71="","",EDATE(IF(H71="",G71,H71),'Configuração'!$B$2)))</f>
        <v/>
      </c>
      <c r="J71" s="12" t="n"/>
      <c r="K71" s="11" t="n"/>
      <c r="L71" s="10" t="n"/>
      <c r="M71" s="14">
        <f>IF(COUNTA(A71:H71,J71:L71,P71)=0,"",IF(OR(A71="",B71="",C71="",D71="",E71="",F71="",G71="",K71="",L71=""),"Incompleto",IF(OR(G71&gt;'Configuração'!$B$4,AND(H71&lt;&gt;"",H71&lt;G71),AND(H71&lt;&gt;"",H71&gt;'Configuração'!$B$4),AND(J71&lt;&gt;"",J71&lt;G71),AND(J71&lt;&gt;"",J71&gt;'Configuração'!$B$4)),"Inconsistente",IF(J71&lt;&gt;"","Retirado",IF(I71&lt;'Configuração'!$B$4,"Revisão vencida",IF(I71&lt;='Configuração'!$B$4+'Configuração'!$B$3,"Revisão próxima","Ativo"))))))</f>
        <v/>
      </c>
      <c r="N71" s="15">
        <f>IF(OR(M71="Ativo",M71="Revisão próxima",M71="Revisão vencida"),I71-'Configuração'!$B$4,"")</f>
        <v/>
      </c>
      <c r="O71" s="14">
        <f>IF(M71="","",IF(Q71&lt;&gt;"","Não utilizar",IF(M71="Ativo","Uso registrado",IF(M71="Revisão próxima","Uso registrado com revisão","Não utilizar"))))</f>
        <v/>
      </c>
      <c r="P71" s="10" t="n"/>
      <c r="Q71" s="14">
        <f>IF(COUNTA(A71:H71,J71:L71,P71)=0,"",IF(AND(A71&lt;&gt;"",COUNTIF($A$2:$A$201,A71)&gt;1),"Código de registro duplicado",IF(OR(B71="",C71="",D71="",J71&lt;&gt;""),"",IF(COUNTIFS($B$2:$B$201,B71,$C$2:$C$201,C71,$D$2:$D$201,D71,$J$2:$J$201,"")&gt;1,"Consentimento possivelmente duplicado",""))))</f>
        <v/>
      </c>
    </row>
    <row r="72" ht="22" customHeight="1">
      <c r="A72" s="10" t="n"/>
      <c r="B72" s="10" t="n"/>
      <c r="C72" s="11" t="n"/>
      <c r="D72" s="11" t="n"/>
      <c r="E72" s="11" t="n"/>
      <c r="F72" s="11" t="n"/>
      <c r="G72" s="12" t="n"/>
      <c r="H72" s="12" t="n"/>
      <c r="I72" s="13">
        <f>IF(COUNTA(A72:H72,J72:L72,P72)=0,"",IF(G72="","",EDATE(IF(H72="",G72,H72),'Configuração'!$B$2)))</f>
        <v/>
      </c>
      <c r="J72" s="12" t="n"/>
      <c r="K72" s="11" t="n"/>
      <c r="L72" s="10" t="n"/>
      <c r="M72" s="14">
        <f>IF(COUNTA(A72:H72,J72:L72,P72)=0,"",IF(OR(A72="",B72="",C72="",D72="",E72="",F72="",G72="",K72="",L72=""),"Incompleto",IF(OR(G72&gt;'Configuração'!$B$4,AND(H72&lt;&gt;"",H72&lt;G72),AND(H72&lt;&gt;"",H72&gt;'Configuração'!$B$4),AND(J72&lt;&gt;"",J72&lt;G72),AND(J72&lt;&gt;"",J72&gt;'Configuração'!$B$4)),"Inconsistente",IF(J72&lt;&gt;"","Retirado",IF(I72&lt;'Configuração'!$B$4,"Revisão vencida",IF(I72&lt;='Configuração'!$B$4+'Configuração'!$B$3,"Revisão próxima","Ativo"))))))</f>
        <v/>
      </c>
      <c r="N72" s="15">
        <f>IF(OR(M72="Ativo",M72="Revisão próxima",M72="Revisão vencida"),I72-'Configuração'!$B$4,"")</f>
        <v/>
      </c>
      <c r="O72" s="14">
        <f>IF(M72="","",IF(Q72&lt;&gt;"","Não utilizar",IF(M72="Ativo","Uso registrado",IF(M72="Revisão próxima","Uso registrado com revisão","Não utilizar"))))</f>
        <v/>
      </c>
      <c r="P72" s="10" t="n"/>
      <c r="Q72" s="14">
        <f>IF(COUNTA(A72:H72,J72:L72,P72)=0,"",IF(AND(A72&lt;&gt;"",COUNTIF($A$2:$A$201,A72)&gt;1),"Código de registro duplicado",IF(OR(B72="",C72="",D72="",J72&lt;&gt;""),"",IF(COUNTIFS($B$2:$B$201,B72,$C$2:$C$201,C72,$D$2:$D$201,D72,$J$2:$J$201,"")&gt;1,"Consentimento possivelmente duplicado",""))))</f>
        <v/>
      </c>
    </row>
    <row r="73" ht="22" customHeight="1">
      <c r="A73" s="10" t="n"/>
      <c r="B73" s="10" t="n"/>
      <c r="C73" s="11" t="n"/>
      <c r="D73" s="11" t="n"/>
      <c r="E73" s="11" t="n"/>
      <c r="F73" s="11" t="n"/>
      <c r="G73" s="12" t="n"/>
      <c r="H73" s="12" t="n"/>
      <c r="I73" s="13">
        <f>IF(COUNTA(A73:H73,J73:L73,P73)=0,"",IF(G73="","",EDATE(IF(H73="",G73,H73),'Configuração'!$B$2)))</f>
        <v/>
      </c>
      <c r="J73" s="12" t="n"/>
      <c r="K73" s="11" t="n"/>
      <c r="L73" s="10" t="n"/>
      <c r="M73" s="14">
        <f>IF(COUNTA(A73:H73,J73:L73,P73)=0,"",IF(OR(A73="",B73="",C73="",D73="",E73="",F73="",G73="",K73="",L73=""),"Incompleto",IF(OR(G73&gt;'Configuração'!$B$4,AND(H73&lt;&gt;"",H73&lt;G73),AND(H73&lt;&gt;"",H73&gt;'Configuração'!$B$4),AND(J73&lt;&gt;"",J73&lt;G73),AND(J73&lt;&gt;"",J73&gt;'Configuração'!$B$4)),"Inconsistente",IF(J73&lt;&gt;"","Retirado",IF(I73&lt;'Configuração'!$B$4,"Revisão vencida",IF(I73&lt;='Configuração'!$B$4+'Configuração'!$B$3,"Revisão próxima","Ativo"))))))</f>
        <v/>
      </c>
      <c r="N73" s="15">
        <f>IF(OR(M73="Ativo",M73="Revisão próxima",M73="Revisão vencida"),I73-'Configuração'!$B$4,"")</f>
        <v/>
      </c>
      <c r="O73" s="14">
        <f>IF(M73="","",IF(Q73&lt;&gt;"","Não utilizar",IF(M73="Ativo","Uso registrado",IF(M73="Revisão próxima","Uso registrado com revisão","Não utilizar"))))</f>
        <v/>
      </c>
      <c r="P73" s="10" t="n"/>
      <c r="Q73" s="14">
        <f>IF(COUNTA(A73:H73,J73:L73,P73)=0,"",IF(AND(A73&lt;&gt;"",COUNTIF($A$2:$A$201,A73)&gt;1),"Código de registro duplicado",IF(OR(B73="",C73="",D73="",J73&lt;&gt;""),"",IF(COUNTIFS($B$2:$B$201,B73,$C$2:$C$201,C73,$D$2:$D$201,D73,$J$2:$J$201,"")&gt;1,"Consentimento possivelmente duplicado",""))))</f>
        <v/>
      </c>
    </row>
    <row r="74" ht="22" customHeight="1">
      <c r="A74" s="10" t="n"/>
      <c r="B74" s="10" t="n"/>
      <c r="C74" s="11" t="n"/>
      <c r="D74" s="11" t="n"/>
      <c r="E74" s="11" t="n"/>
      <c r="F74" s="11" t="n"/>
      <c r="G74" s="12" t="n"/>
      <c r="H74" s="12" t="n"/>
      <c r="I74" s="13">
        <f>IF(COUNTA(A74:H74,J74:L74,P74)=0,"",IF(G74="","",EDATE(IF(H74="",G74,H74),'Configuração'!$B$2)))</f>
        <v/>
      </c>
      <c r="J74" s="12" t="n"/>
      <c r="K74" s="11" t="n"/>
      <c r="L74" s="10" t="n"/>
      <c r="M74" s="14">
        <f>IF(COUNTA(A74:H74,J74:L74,P74)=0,"",IF(OR(A74="",B74="",C74="",D74="",E74="",F74="",G74="",K74="",L74=""),"Incompleto",IF(OR(G74&gt;'Configuração'!$B$4,AND(H74&lt;&gt;"",H74&lt;G74),AND(H74&lt;&gt;"",H74&gt;'Configuração'!$B$4),AND(J74&lt;&gt;"",J74&lt;G74),AND(J74&lt;&gt;"",J74&gt;'Configuração'!$B$4)),"Inconsistente",IF(J74&lt;&gt;"","Retirado",IF(I74&lt;'Configuração'!$B$4,"Revisão vencida",IF(I74&lt;='Configuração'!$B$4+'Configuração'!$B$3,"Revisão próxima","Ativo"))))))</f>
        <v/>
      </c>
      <c r="N74" s="15">
        <f>IF(OR(M74="Ativo",M74="Revisão próxima",M74="Revisão vencida"),I74-'Configuração'!$B$4,"")</f>
        <v/>
      </c>
      <c r="O74" s="14">
        <f>IF(M74="","",IF(Q74&lt;&gt;"","Não utilizar",IF(M74="Ativo","Uso registrado",IF(M74="Revisão próxima","Uso registrado com revisão","Não utilizar"))))</f>
        <v/>
      </c>
      <c r="P74" s="10" t="n"/>
      <c r="Q74" s="14">
        <f>IF(COUNTA(A74:H74,J74:L74,P74)=0,"",IF(AND(A74&lt;&gt;"",COUNTIF($A$2:$A$201,A74)&gt;1),"Código de registro duplicado",IF(OR(B74="",C74="",D74="",J74&lt;&gt;""),"",IF(COUNTIFS($B$2:$B$201,B74,$C$2:$C$201,C74,$D$2:$D$201,D74,$J$2:$J$201,"")&gt;1,"Consentimento possivelmente duplicado",""))))</f>
        <v/>
      </c>
    </row>
    <row r="75" ht="22" customHeight="1">
      <c r="A75" s="10" t="n"/>
      <c r="B75" s="10" t="n"/>
      <c r="C75" s="11" t="n"/>
      <c r="D75" s="11" t="n"/>
      <c r="E75" s="11" t="n"/>
      <c r="F75" s="11" t="n"/>
      <c r="G75" s="12" t="n"/>
      <c r="H75" s="12" t="n"/>
      <c r="I75" s="13">
        <f>IF(COUNTA(A75:H75,J75:L75,P75)=0,"",IF(G75="","",EDATE(IF(H75="",G75,H75),'Configuração'!$B$2)))</f>
        <v/>
      </c>
      <c r="J75" s="12" t="n"/>
      <c r="K75" s="11" t="n"/>
      <c r="L75" s="10" t="n"/>
      <c r="M75" s="14">
        <f>IF(COUNTA(A75:H75,J75:L75,P75)=0,"",IF(OR(A75="",B75="",C75="",D75="",E75="",F75="",G75="",K75="",L75=""),"Incompleto",IF(OR(G75&gt;'Configuração'!$B$4,AND(H75&lt;&gt;"",H75&lt;G75),AND(H75&lt;&gt;"",H75&gt;'Configuração'!$B$4),AND(J75&lt;&gt;"",J75&lt;G75),AND(J75&lt;&gt;"",J75&gt;'Configuração'!$B$4)),"Inconsistente",IF(J75&lt;&gt;"","Retirado",IF(I75&lt;'Configuração'!$B$4,"Revisão vencida",IF(I75&lt;='Configuração'!$B$4+'Configuração'!$B$3,"Revisão próxima","Ativo"))))))</f>
        <v/>
      </c>
      <c r="N75" s="15">
        <f>IF(OR(M75="Ativo",M75="Revisão próxima",M75="Revisão vencida"),I75-'Configuração'!$B$4,"")</f>
        <v/>
      </c>
      <c r="O75" s="14">
        <f>IF(M75="","",IF(Q75&lt;&gt;"","Não utilizar",IF(M75="Ativo","Uso registrado",IF(M75="Revisão próxima","Uso registrado com revisão","Não utilizar"))))</f>
        <v/>
      </c>
      <c r="P75" s="10" t="n"/>
      <c r="Q75" s="14">
        <f>IF(COUNTA(A75:H75,J75:L75,P75)=0,"",IF(AND(A75&lt;&gt;"",COUNTIF($A$2:$A$201,A75)&gt;1),"Código de registro duplicado",IF(OR(B75="",C75="",D75="",J75&lt;&gt;""),"",IF(COUNTIFS($B$2:$B$201,B75,$C$2:$C$201,C75,$D$2:$D$201,D75,$J$2:$J$201,"")&gt;1,"Consentimento possivelmente duplicado",""))))</f>
        <v/>
      </c>
    </row>
    <row r="76" ht="22" customHeight="1">
      <c r="A76" s="10" t="n"/>
      <c r="B76" s="10" t="n"/>
      <c r="C76" s="11" t="n"/>
      <c r="D76" s="11" t="n"/>
      <c r="E76" s="11" t="n"/>
      <c r="F76" s="11" t="n"/>
      <c r="G76" s="12" t="n"/>
      <c r="H76" s="12" t="n"/>
      <c r="I76" s="13">
        <f>IF(COUNTA(A76:H76,J76:L76,P76)=0,"",IF(G76="","",EDATE(IF(H76="",G76,H76),'Configuração'!$B$2)))</f>
        <v/>
      </c>
      <c r="J76" s="12" t="n"/>
      <c r="K76" s="11" t="n"/>
      <c r="L76" s="10" t="n"/>
      <c r="M76" s="14">
        <f>IF(COUNTA(A76:H76,J76:L76,P76)=0,"",IF(OR(A76="",B76="",C76="",D76="",E76="",F76="",G76="",K76="",L76=""),"Incompleto",IF(OR(G76&gt;'Configuração'!$B$4,AND(H76&lt;&gt;"",H76&lt;G76),AND(H76&lt;&gt;"",H76&gt;'Configuração'!$B$4),AND(J76&lt;&gt;"",J76&lt;G76),AND(J76&lt;&gt;"",J76&gt;'Configuração'!$B$4)),"Inconsistente",IF(J76&lt;&gt;"","Retirado",IF(I76&lt;'Configuração'!$B$4,"Revisão vencida",IF(I76&lt;='Configuração'!$B$4+'Configuração'!$B$3,"Revisão próxima","Ativo"))))))</f>
        <v/>
      </c>
      <c r="N76" s="15">
        <f>IF(OR(M76="Ativo",M76="Revisão próxima",M76="Revisão vencida"),I76-'Configuração'!$B$4,"")</f>
        <v/>
      </c>
      <c r="O76" s="14">
        <f>IF(M76="","",IF(Q76&lt;&gt;"","Não utilizar",IF(M76="Ativo","Uso registrado",IF(M76="Revisão próxima","Uso registrado com revisão","Não utilizar"))))</f>
        <v/>
      </c>
      <c r="P76" s="10" t="n"/>
      <c r="Q76" s="14">
        <f>IF(COUNTA(A76:H76,J76:L76,P76)=0,"",IF(AND(A76&lt;&gt;"",COUNTIF($A$2:$A$201,A76)&gt;1),"Código de registro duplicado",IF(OR(B76="",C76="",D76="",J76&lt;&gt;""),"",IF(COUNTIFS($B$2:$B$201,B76,$C$2:$C$201,C76,$D$2:$D$201,D76,$J$2:$J$201,"")&gt;1,"Consentimento possivelmente duplicado",""))))</f>
        <v/>
      </c>
    </row>
    <row r="77" ht="22" customHeight="1">
      <c r="A77" s="10" t="n"/>
      <c r="B77" s="10" t="n"/>
      <c r="C77" s="11" t="n"/>
      <c r="D77" s="11" t="n"/>
      <c r="E77" s="11" t="n"/>
      <c r="F77" s="11" t="n"/>
      <c r="G77" s="12" t="n"/>
      <c r="H77" s="12" t="n"/>
      <c r="I77" s="13">
        <f>IF(COUNTA(A77:H77,J77:L77,P77)=0,"",IF(G77="","",EDATE(IF(H77="",G77,H77),'Configuração'!$B$2)))</f>
        <v/>
      </c>
      <c r="J77" s="12" t="n"/>
      <c r="K77" s="11" t="n"/>
      <c r="L77" s="10" t="n"/>
      <c r="M77" s="14">
        <f>IF(COUNTA(A77:H77,J77:L77,P77)=0,"",IF(OR(A77="",B77="",C77="",D77="",E77="",F77="",G77="",K77="",L77=""),"Incompleto",IF(OR(G77&gt;'Configuração'!$B$4,AND(H77&lt;&gt;"",H77&lt;G77),AND(H77&lt;&gt;"",H77&gt;'Configuração'!$B$4),AND(J77&lt;&gt;"",J77&lt;G77),AND(J77&lt;&gt;"",J77&gt;'Configuração'!$B$4)),"Inconsistente",IF(J77&lt;&gt;"","Retirado",IF(I77&lt;'Configuração'!$B$4,"Revisão vencida",IF(I77&lt;='Configuração'!$B$4+'Configuração'!$B$3,"Revisão próxima","Ativo"))))))</f>
        <v/>
      </c>
      <c r="N77" s="15">
        <f>IF(OR(M77="Ativo",M77="Revisão próxima",M77="Revisão vencida"),I77-'Configuração'!$B$4,"")</f>
        <v/>
      </c>
      <c r="O77" s="14">
        <f>IF(M77="","",IF(Q77&lt;&gt;"","Não utilizar",IF(M77="Ativo","Uso registrado",IF(M77="Revisão próxima","Uso registrado com revisão","Não utilizar"))))</f>
        <v/>
      </c>
      <c r="P77" s="10" t="n"/>
      <c r="Q77" s="14">
        <f>IF(COUNTA(A77:H77,J77:L77,P77)=0,"",IF(AND(A77&lt;&gt;"",COUNTIF($A$2:$A$201,A77)&gt;1),"Código de registro duplicado",IF(OR(B77="",C77="",D77="",J77&lt;&gt;""),"",IF(COUNTIFS($B$2:$B$201,B77,$C$2:$C$201,C77,$D$2:$D$201,D77,$J$2:$J$201,"")&gt;1,"Consentimento possivelmente duplicado",""))))</f>
        <v/>
      </c>
    </row>
    <row r="78" ht="22" customHeight="1">
      <c r="A78" s="10" t="n"/>
      <c r="B78" s="10" t="n"/>
      <c r="C78" s="11" t="n"/>
      <c r="D78" s="11" t="n"/>
      <c r="E78" s="11" t="n"/>
      <c r="F78" s="11" t="n"/>
      <c r="G78" s="12" t="n"/>
      <c r="H78" s="12" t="n"/>
      <c r="I78" s="13">
        <f>IF(COUNTA(A78:H78,J78:L78,P78)=0,"",IF(G78="","",EDATE(IF(H78="",G78,H78),'Configuração'!$B$2)))</f>
        <v/>
      </c>
      <c r="J78" s="12" t="n"/>
      <c r="K78" s="11" t="n"/>
      <c r="L78" s="10" t="n"/>
      <c r="M78" s="14">
        <f>IF(COUNTA(A78:H78,J78:L78,P78)=0,"",IF(OR(A78="",B78="",C78="",D78="",E78="",F78="",G78="",K78="",L78=""),"Incompleto",IF(OR(G78&gt;'Configuração'!$B$4,AND(H78&lt;&gt;"",H78&lt;G78),AND(H78&lt;&gt;"",H78&gt;'Configuração'!$B$4),AND(J78&lt;&gt;"",J78&lt;G78),AND(J78&lt;&gt;"",J78&gt;'Configuração'!$B$4)),"Inconsistente",IF(J78&lt;&gt;"","Retirado",IF(I78&lt;'Configuração'!$B$4,"Revisão vencida",IF(I78&lt;='Configuração'!$B$4+'Configuração'!$B$3,"Revisão próxima","Ativo"))))))</f>
        <v/>
      </c>
      <c r="N78" s="15">
        <f>IF(OR(M78="Ativo",M78="Revisão próxima",M78="Revisão vencida"),I78-'Configuração'!$B$4,"")</f>
        <v/>
      </c>
      <c r="O78" s="14">
        <f>IF(M78="","",IF(Q78&lt;&gt;"","Não utilizar",IF(M78="Ativo","Uso registrado",IF(M78="Revisão próxima","Uso registrado com revisão","Não utilizar"))))</f>
        <v/>
      </c>
      <c r="P78" s="10" t="n"/>
      <c r="Q78" s="14">
        <f>IF(COUNTA(A78:H78,J78:L78,P78)=0,"",IF(AND(A78&lt;&gt;"",COUNTIF($A$2:$A$201,A78)&gt;1),"Código de registro duplicado",IF(OR(B78="",C78="",D78="",J78&lt;&gt;""),"",IF(COUNTIFS($B$2:$B$201,B78,$C$2:$C$201,C78,$D$2:$D$201,D78,$J$2:$J$201,"")&gt;1,"Consentimento possivelmente duplicado",""))))</f>
        <v/>
      </c>
    </row>
    <row r="79" ht="22" customHeight="1">
      <c r="A79" s="10" t="n"/>
      <c r="B79" s="10" t="n"/>
      <c r="C79" s="11" t="n"/>
      <c r="D79" s="11" t="n"/>
      <c r="E79" s="11" t="n"/>
      <c r="F79" s="11" t="n"/>
      <c r="G79" s="12" t="n"/>
      <c r="H79" s="12" t="n"/>
      <c r="I79" s="13">
        <f>IF(COUNTA(A79:H79,J79:L79,P79)=0,"",IF(G79="","",EDATE(IF(H79="",G79,H79),'Configuração'!$B$2)))</f>
        <v/>
      </c>
      <c r="J79" s="12" t="n"/>
      <c r="K79" s="11" t="n"/>
      <c r="L79" s="10" t="n"/>
      <c r="M79" s="14">
        <f>IF(COUNTA(A79:H79,J79:L79,P79)=0,"",IF(OR(A79="",B79="",C79="",D79="",E79="",F79="",G79="",K79="",L79=""),"Incompleto",IF(OR(G79&gt;'Configuração'!$B$4,AND(H79&lt;&gt;"",H79&lt;G79),AND(H79&lt;&gt;"",H79&gt;'Configuração'!$B$4),AND(J79&lt;&gt;"",J79&lt;G79),AND(J79&lt;&gt;"",J79&gt;'Configuração'!$B$4)),"Inconsistente",IF(J79&lt;&gt;"","Retirado",IF(I79&lt;'Configuração'!$B$4,"Revisão vencida",IF(I79&lt;='Configuração'!$B$4+'Configuração'!$B$3,"Revisão próxima","Ativo"))))))</f>
        <v/>
      </c>
      <c r="N79" s="15">
        <f>IF(OR(M79="Ativo",M79="Revisão próxima",M79="Revisão vencida"),I79-'Configuração'!$B$4,"")</f>
        <v/>
      </c>
      <c r="O79" s="14">
        <f>IF(M79="","",IF(Q79&lt;&gt;"","Não utilizar",IF(M79="Ativo","Uso registrado",IF(M79="Revisão próxima","Uso registrado com revisão","Não utilizar"))))</f>
        <v/>
      </c>
      <c r="P79" s="10" t="n"/>
      <c r="Q79" s="14">
        <f>IF(COUNTA(A79:H79,J79:L79,P79)=0,"",IF(AND(A79&lt;&gt;"",COUNTIF($A$2:$A$201,A79)&gt;1),"Código de registro duplicado",IF(OR(B79="",C79="",D79="",J79&lt;&gt;""),"",IF(COUNTIFS($B$2:$B$201,B79,$C$2:$C$201,C79,$D$2:$D$201,D79,$J$2:$J$201,"")&gt;1,"Consentimento possivelmente duplicado",""))))</f>
        <v/>
      </c>
    </row>
    <row r="80" ht="22" customHeight="1">
      <c r="A80" s="10" t="n"/>
      <c r="B80" s="10" t="n"/>
      <c r="C80" s="11" t="n"/>
      <c r="D80" s="11" t="n"/>
      <c r="E80" s="11" t="n"/>
      <c r="F80" s="11" t="n"/>
      <c r="G80" s="12" t="n"/>
      <c r="H80" s="12" t="n"/>
      <c r="I80" s="13">
        <f>IF(COUNTA(A80:H80,J80:L80,P80)=0,"",IF(G80="","",EDATE(IF(H80="",G80,H80),'Configuração'!$B$2)))</f>
        <v/>
      </c>
      <c r="J80" s="12" t="n"/>
      <c r="K80" s="11" t="n"/>
      <c r="L80" s="10" t="n"/>
      <c r="M80" s="14">
        <f>IF(COUNTA(A80:H80,J80:L80,P80)=0,"",IF(OR(A80="",B80="",C80="",D80="",E80="",F80="",G80="",K80="",L80=""),"Incompleto",IF(OR(G80&gt;'Configuração'!$B$4,AND(H80&lt;&gt;"",H80&lt;G80),AND(H80&lt;&gt;"",H80&gt;'Configuração'!$B$4),AND(J80&lt;&gt;"",J80&lt;G80),AND(J80&lt;&gt;"",J80&gt;'Configuração'!$B$4)),"Inconsistente",IF(J80&lt;&gt;"","Retirado",IF(I80&lt;'Configuração'!$B$4,"Revisão vencida",IF(I80&lt;='Configuração'!$B$4+'Configuração'!$B$3,"Revisão próxima","Ativo"))))))</f>
        <v/>
      </c>
      <c r="N80" s="15">
        <f>IF(OR(M80="Ativo",M80="Revisão próxima",M80="Revisão vencida"),I80-'Configuração'!$B$4,"")</f>
        <v/>
      </c>
      <c r="O80" s="14">
        <f>IF(M80="","",IF(Q80&lt;&gt;"","Não utilizar",IF(M80="Ativo","Uso registrado",IF(M80="Revisão próxima","Uso registrado com revisão","Não utilizar"))))</f>
        <v/>
      </c>
      <c r="P80" s="10" t="n"/>
      <c r="Q80" s="14">
        <f>IF(COUNTA(A80:H80,J80:L80,P80)=0,"",IF(AND(A80&lt;&gt;"",COUNTIF($A$2:$A$201,A80)&gt;1),"Código de registro duplicado",IF(OR(B80="",C80="",D80="",J80&lt;&gt;""),"",IF(COUNTIFS($B$2:$B$201,B80,$C$2:$C$201,C80,$D$2:$D$201,D80,$J$2:$J$201,"")&gt;1,"Consentimento possivelmente duplicado",""))))</f>
        <v/>
      </c>
    </row>
    <row r="81" ht="22" customHeight="1">
      <c r="A81" s="10" t="n"/>
      <c r="B81" s="10" t="n"/>
      <c r="C81" s="11" t="n"/>
      <c r="D81" s="11" t="n"/>
      <c r="E81" s="11" t="n"/>
      <c r="F81" s="11" t="n"/>
      <c r="G81" s="12" t="n"/>
      <c r="H81" s="12" t="n"/>
      <c r="I81" s="13">
        <f>IF(COUNTA(A81:H81,J81:L81,P81)=0,"",IF(G81="","",EDATE(IF(H81="",G81,H81),'Configuração'!$B$2)))</f>
        <v/>
      </c>
      <c r="J81" s="12" t="n"/>
      <c r="K81" s="11" t="n"/>
      <c r="L81" s="10" t="n"/>
      <c r="M81" s="14">
        <f>IF(COUNTA(A81:H81,J81:L81,P81)=0,"",IF(OR(A81="",B81="",C81="",D81="",E81="",F81="",G81="",K81="",L81=""),"Incompleto",IF(OR(G81&gt;'Configuração'!$B$4,AND(H81&lt;&gt;"",H81&lt;G81),AND(H81&lt;&gt;"",H81&gt;'Configuração'!$B$4),AND(J81&lt;&gt;"",J81&lt;G81),AND(J81&lt;&gt;"",J81&gt;'Configuração'!$B$4)),"Inconsistente",IF(J81&lt;&gt;"","Retirado",IF(I81&lt;'Configuração'!$B$4,"Revisão vencida",IF(I81&lt;='Configuração'!$B$4+'Configuração'!$B$3,"Revisão próxima","Ativo"))))))</f>
        <v/>
      </c>
      <c r="N81" s="15">
        <f>IF(OR(M81="Ativo",M81="Revisão próxima",M81="Revisão vencida"),I81-'Configuração'!$B$4,"")</f>
        <v/>
      </c>
      <c r="O81" s="14">
        <f>IF(M81="","",IF(Q81&lt;&gt;"","Não utilizar",IF(M81="Ativo","Uso registrado",IF(M81="Revisão próxima","Uso registrado com revisão","Não utilizar"))))</f>
        <v/>
      </c>
      <c r="P81" s="10" t="n"/>
      <c r="Q81" s="14">
        <f>IF(COUNTA(A81:H81,J81:L81,P81)=0,"",IF(AND(A81&lt;&gt;"",COUNTIF($A$2:$A$201,A81)&gt;1),"Código de registro duplicado",IF(OR(B81="",C81="",D81="",J81&lt;&gt;""),"",IF(COUNTIFS($B$2:$B$201,B81,$C$2:$C$201,C81,$D$2:$D$201,D81,$J$2:$J$201,"")&gt;1,"Consentimento possivelmente duplicado",""))))</f>
        <v/>
      </c>
    </row>
    <row r="82" ht="22" customHeight="1">
      <c r="A82" s="10" t="n"/>
      <c r="B82" s="10" t="n"/>
      <c r="C82" s="11" t="n"/>
      <c r="D82" s="11" t="n"/>
      <c r="E82" s="11" t="n"/>
      <c r="F82" s="11" t="n"/>
      <c r="G82" s="12" t="n"/>
      <c r="H82" s="12" t="n"/>
      <c r="I82" s="13">
        <f>IF(COUNTA(A82:H82,J82:L82,P82)=0,"",IF(G82="","",EDATE(IF(H82="",G82,H82),'Configuração'!$B$2)))</f>
        <v/>
      </c>
      <c r="J82" s="12" t="n"/>
      <c r="K82" s="11" t="n"/>
      <c r="L82" s="10" t="n"/>
      <c r="M82" s="14">
        <f>IF(COUNTA(A82:H82,J82:L82,P82)=0,"",IF(OR(A82="",B82="",C82="",D82="",E82="",F82="",G82="",K82="",L82=""),"Incompleto",IF(OR(G82&gt;'Configuração'!$B$4,AND(H82&lt;&gt;"",H82&lt;G82),AND(H82&lt;&gt;"",H82&gt;'Configuração'!$B$4),AND(J82&lt;&gt;"",J82&lt;G82),AND(J82&lt;&gt;"",J82&gt;'Configuração'!$B$4)),"Inconsistente",IF(J82&lt;&gt;"","Retirado",IF(I82&lt;'Configuração'!$B$4,"Revisão vencida",IF(I82&lt;='Configuração'!$B$4+'Configuração'!$B$3,"Revisão próxima","Ativo"))))))</f>
        <v/>
      </c>
      <c r="N82" s="15">
        <f>IF(OR(M82="Ativo",M82="Revisão próxima",M82="Revisão vencida"),I82-'Configuração'!$B$4,"")</f>
        <v/>
      </c>
      <c r="O82" s="14">
        <f>IF(M82="","",IF(Q82&lt;&gt;"","Não utilizar",IF(M82="Ativo","Uso registrado",IF(M82="Revisão próxima","Uso registrado com revisão","Não utilizar"))))</f>
        <v/>
      </c>
      <c r="P82" s="10" t="n"/>
      <c r="Q82" s="14">
        <f>IF(COUNTA(A82:H82,J82:L82,P82)=0,"",IF(AND(A82&lt;&gt;"",COUNTIF($A$2:$A$201,A82)&gt;1),"Código de registro duplicado",IF(OR(B82="",C82="",D82="",J82&lt;&gt;""),"",IF(COUNTIFS($B$2:$B$201,B82,$C$2:$C$201,C82,$D$2:$D$201,D82,$J$2:$J$201,"")&gt;1,"Consentimento possivelmente duplicado",""))))</f>
        <v/>
      </c>
    </row>
    <row r="83" ht="22" customHeight="1">
      <c r="A83" s="10" t="n"/>
      <c r="B83" s="10" t="n"/>
      <c r="C83" s="11" t="n"/>
      <c r="D83" s="11" t="n"/>
      <c r="E83" s="11" t="n"/>
      <c r="F83" s="11" t="n"/>
      <c r="G83" s="12" t="n"/>
      <c r="H83" s="12" t="n"/>
      <c r="I83" s="13">
        <f>IF(COUNTA(A83:H83,J83:L83,P83)=0,"",IF(G83="","",EDATE(IF(H83="",G83,H83),'Configuração'!$B$2)))</f>
        <v/>
      </c>
      <c r="J83" s="12" t="n"/>
      <c r="K83" s="11" t="n"/>
      <c r="L83" s="10" t="n"/>
      <c r="M83" s="14">
        <f>IF(COUNTA(A83:H83,J83:L83,P83)=0,"",IF(OR(A83="",B83="",C83="",D83="",E83="",F83="",G83="",K83="",L83=""),"Incompleto",IF(OR(G83&gt;'Configuração'!$B$4,AND(H83&lt;&gt;"",H83&lt;G83),AND(H83&lt;&gt;"",H83&gt;'Configuração'!$B$4),AND(J83&lt;&gt;"",J83&lt;G83),AND(J83&lt;&gt;"",J83&gt;'Configuração'!$B$4)),"Inconsistente",IF(J83&lt;&gt;"","Retirado",IF(I83&lt;'Configuração'!$B$4,"Revisão vencida",IF(I83&lt;='Configuração'!$B$4+'Configuração'!$B$3,"Revisão próxima","Ativo"))))))</f>
        <v/>
      </c>
      <c r="N83" s="15">
        <f>IF(OR(M83="Ativo",M83="Revisão próxima",M83="Revisão vencida"),I83-'Configuração'!$B$4,"")</f>
        <v/>
      </c>
      <c r="O83" s="14">
        <f>IF(M83="","",IF(Q83&lt;&gt;"","Não utilizar",IF(M83="Ativo","Uso registrado",IF(M83="Revisão próxima","Uso registrado com revisão","Não utilizar"))))</f>
        <v/>
      </c>
      <c r="P83" s="10" t="n"/>
      <c r="Q83" s="14">
        <f>IF(COUNTA(A83:H83,J83:L83,P83)=0,"",IF(AND(A83&lt;&gt;"",COUNTIF($A$2:$A$201,A83)&gt;1),"Código de registro duplicado",IF(OR(B83="",C83="",D83="",J83&lt;&gt;""),"",IF(COUNTIFS($B$2:$B$201,B83,$C$2:$C$201,C83,$D$2:$D$201,D83,$J$2:$J$201,"")&gt;1,"Consentimento possivelmente duplicado",""))))</f>
        <v/>
      </c>
    </row>
    <row r="84" ht="22" customHeight="1">
      <c r="A84" s="10" t="n"/>
      <c r="B84" s="10" t="n"/>
      <c r="C84" s="11" t="n"/>
      <c r="D84" s="11" t="n"/>
      <c r="E84" s="11" t="n"/>
      <c r="F84" s="11" t="n"/>
      <c r="G84" s="12" t="n"/>
      <c r="H84" s="12" t="n"/>
      <c r="I84" s="13">
        <f>IF(COUNTA(A84:H84,J84:L84,P84)=0,"",IF(G84="","",EDATE(IF(H84="",G84,H84),'Configuração'!$B$2)))</f>
        <v/>
      </c>
      <c r="J84" s="12" t="n"/>
      <c r="K84" s="11" t="n"/>
      <c r="L84" s="10" t="n"/>
      <c r="M84" s="14">
        <f>IF(COUNTA(A84:H84,J84:L84,P84)=0,"",IF(OR(A84="",B84="",C84="",D84="",E84="",F84="",G84="",K84="",L84=""),"Incompleto",IF(OR(G84&gt;'Configuração'!$B$4,AND(H84&lt;&gt;"",H84&lt;G84),AND(H84&lt;&gt;"",H84&gt;'Configuração'!$B$4),AND(J84&lt;&gt;"",J84&lt;G84),AND(J84&lt;&gt;"",J84&gt;'Configuração'!$B$4)),"Inconsistente",IF(J84&lt;&gt;"","Retirado",IF(I84&lt;'Configuração'!$B$4,"Revisão vencida",IF(I84&lt;='Configuração'!$B$4+'Configuração'!$B$3,"Revisão próxima","Ativo"))))))</f>
        <v/>
      </c>
      <c r="N84" s="15">
        <f>IF(OR(M84="Ativo",M84="Revisão próxima",M84="Revisão vencida"),I84-'Configuração'!$B$4,"")</f>
        <v/>
      </c>
      <c r="O84" s="14">
        <f>IF(M84="","",IF(Q84&lt;&gt;"","Não utilizar",IF(M84="Ativo","Uso registrado",IF(M84="Revisão próxima","Uso registrado com revisão","Não utilizar"))))</f>
        <v/>
      </c>
      <c r="P84" s="10" t="n"/>
      <c r="Q84" s="14">
        <f>IF(COUNTA(A84:H84,J84:L84,P84)=0,"",IF(AND(A84&lt;&gt;"",COUNTIF($A$2:$A$201,A84)&gt;1),"Código de registro duplicado",IF(OR(B84="",C84="",D84="",J84&lt;&gt;""),"",IF(COUNTIFS($B$2:$B$201,B84,$C$2:$C$201,C84,$D$2:$D$201,D84,$J$2:$J$201,"")&gt;1,"Consentimento possivelmente duplicado",""))))</f>
        <v/>
      </c>
    </row>
    <row r="85" ht="22" customHeight="1">
      <c r="A85" s="10" t="n"/>
      <c r="B85" s="10" t="n"/>
      <c r="C85" s="11" t="n"/>
      <c r="D85" s="11" t="n"/>
      <c r="E85" s="11" t="n"/>
      <c r="F85" s="11" t="n"/>
      <c r="G85" s="12" t="n"/>
      <c r="H85" s="12" t="n"/>
      <c r="I85" s="13">
        <f>IF(COUNTA(A85:H85,J85:L85,P85)=0,"",IF(G85="","",EDATE(IF(H85="",G85,H85),'Configuração'!$B$2)))</f>
        <v/>
      </c>
      <c r="J85" s="12" t="n"/>
      <c r="K85" s="11" t="n"/>
      <c r="L85" s="10" t="n"/>
      <c r="M85" s="14">
        <f>IF(COUNTA(A85:H85,J85:L85,P85)=0,"",IF(OR(A85="",B85="",C85="",D85="",E85="",F85="",G85="",K85="",L85=""),"Incompleto",IF(OR(G85&gt;'Configuração'!$B$4,AND(H85&lt;&gt;"",H85&lt;G85),AND(H85&lt;&gt;"",H85&gt;'Configuração'!$B$4),AND(J85&lt;&gt;"",J85&lt;G85),AND(J85&lt;&gt;"",J85&gt;'Configuração'!$B$4)),"Inconsistente",IF(J85&lt;&gt;"","Retirado",IF(I85&lt;'Configuração'!$B$4,"Revisão vencida",IF(I85&lt;='Configuração'!$B$4+'Configuração'!$B$3,"Revisão próxima","Ativo"))))))</f>
        <v/>
      </c>
      <c r="N85" s="15">
        <f>IF(OR(M85="Ativo",M85="Revisão próxima",M85="Revisão vencida"),I85-'Configuração'!$B$4,"")</f>
        <v/>
      </c>
      <c r="O85" s="14">
        <f>IF(M85="","",IF(Q85&lt;&gt;"","Não utilizar",IF(M85="Ativo","Uso registrado",IF(M85="Revisão próxima","Uso registrado com revisão","Não utilizar"))))</f>
        <v/>
      </c>
      <c r="P85" s="10" t="n"/>
      <c r="Q85" s="14">
        <f>IF(COUNTA(A85:H85,J85:L85,P85)=0,"",IF(AND(A85&lt;&gt;"",COUNTIF($A$2:$A$201,A85)&gt;1),"Código de registro duplicado",IF(OR(B85="",C85="",D85="",J85&lt;&gt;""),"",IF(COUNTIFS($B$2:$B$201,B85,$C$2:$C$201,C85,$D$2:$D$201,D85,$J$2:$J$201,"")&gt;1,"Consentimento possivelmente duplicado",""))))</f>
        <v/>
      </c>
    </row>
    <row r="86" ht="22" customHeight="1">
      <c r="A86" s="10" t="n"/>
      <c r="B86" s="10" t="n"/>
      <c r="C86" s="11" t="n"/>
      <c r="D86" s="11" t="n"/>
      <c r="E86" s="11" t="n"/>
      <c r="F86" s="11" t="n"/>
      <c r="G86" s="12" t="n"/>
      <c r="H86" s="12" t="n"/>
      <c r="I86" s="13">
        <f>IF(COUNTA(A86:H86,J86:L86,P86)=0,"",IF(G86="","",EDATE(IF(H86="",G86,H86),'Configuração'!$B$2)))</f>
        <v/>
      </c>
      <c r="J86" s="12" t="n"/>
      <c r="K86" s="11" t="n"/>
      <c r="L86" s="10" t="n"/>
      <c r="M86" s="14">
        <f>IF(COUNTA(A86:H86,J86:L86,P86)=0,"",IF(OR(A86="",B86="",C86="",D86="",E86="",F86="",G86="",K86="",L86=""),"Incompleto",IF(OR(G86&gt;'Configuração'!$B$4,AND(H86&lt;&gt;"",H86&lt;G86),AND(H86&lt;&gt;"",H86&gt;'Configuração'!$B$4),AND(J86&lt;&gt;"",J86&lt;G86),AND(J86&lt;&gt;"",J86&gt;'Configuração'!$B$4)),"Inconsistente",IF(J86&lt;&gt;"","Retirado",IF(I86&lt;'Configuração'!$B$4,"Revisão vencida",IF(I86&lt;='Configuração'!$B$4+'Configuração'!$B$3,"Revisão próxima","Ativo"))))))</f>
        <v/>
      </c>
      <c r="N86" s="15">
        <f>IF(OR(M86="Ativo",M86="Revisão próxima",M86="Revisão vencida"),I86-'Configuração'!$B$4,"")</f>
        <v/>
      </c>
      <c r="O86" s="14">
        <f>IF(M86="","",IF(Q86&lt;&gt;"","Não utilizar",IF(M86="Ativo","Uso registrado",IF(M86="Revisão próxima","Uso registrado com revisão","Não utilizar"))))</f>
        <v/>
      </c>
      <c r="P86" s="10" t="n"/>
      <c r="Q86" s="14">
        <f>IF(COUNTA(A86:H86,J86:L86,P86)=0,"",IF(AND(A86&lt;&gt;"",COUNTIF($A$2:$A$201,A86)&gt;1),"Código de registro duplicado",IF(OR(B86="",C86="",D86="",J86&lt;&gt;""),"",IF(COUNTIFS($B$2:$B$201,B86,$C$2:$C$201,C86,$D$2:$D$201,D86,$J$2:$J$201,"")&gt;1,"Consentimento possivelmente duplicado",""))))</f>
        <v/>
      </c>
    </row>
    <row r="87" ht="22" customHeight="1">
      <c r="A87" s="10" t="n"/>
      <c r="B87" s="10" t="n"/>
      <c r="C87" s="11" t="n"/>
      <c r="D87" s="11" t="n"/>
      <c r="E87" s="11" t="n"/>
      <c r="F87" s="11" t="n"/>
      <c r="G87" s="12" t="n"/>
      <c r="H87" s="12" t="n"/>
      <c r="I87" s="13">
        <f>IF(COUNTA(A87:H87,J87:L87,P87)=0,"",IF(G87="","",EDATE(IF(H87="",G87,H87),'Configuração'!$B$2)))</f>
        <v/>
      </c>
      <c r="J87" s="12" t="n"/>
      <c r="K87" s="11" t="n"/>
      <c r="L87" s="10" t="n"/>
      <c r="M87" s="14">
        <f>IF(COUNTA(A87:H87,J87:L87,P87)=0,"",IF(OR(A87="",B87="",C87="",D87="",E87="",F87="",G87="",K87="",L87=""),"Incompleto",IF(OR(G87&gt;'Configuração'!$B$4,AND(H87&lt;&gt;"",H87&lt;G87),AND(H87&lt;&gt;"",H87&gt;'Configuração'!$B$4),AND(J87&lt;&gt;"",J87&lt;G87),AND(J87&lt;&gt;"",J87&gt;'Configuração'!$B$4)),"Inconsistente",IF(J87&lt;&gt;"","Retirado",IF(I87&lt;'Configuração'!$B$4,"Revisão vencida",IF(I87&lt;='Configuração'!$B$4+'Configuração'!$B$3,"Revisão próxima","Ativo"))))))</f>
        <v/>
      </c>
      <c r="N87" s="15">
        <f>IF(OR(M87="Ativo",M87="Revisão próxima",M87="Revisão vencida"),I87-'Configuração'!$B$4,"")</f>
        <v/>
      </c>
      <c r="O87" s="14">
        <f>IF(M87="","",IF(Q87&lt;&gt;"","Não utilizar",IF(M87="Ativo","Uso registrado",IF(M87="Revisão próxima","Uso registrado com revisão","Não utilizar"))))</f>
        <v/>
      </c>
      <c r="P87" s="10" t="n"/>
      <c r="Q87" s="14">
        <f>IF(COUNTA(A87:H87,J87:L87,P87)=0,"",IF(AND(A87&lt;&gt;"",COUNTIF($A$2:$A$201,A87)&gt;1),"Código de registro duplicado",IF(OR(B87="",C87="",D87="",J87&lt;&gt;""),"",IF(COUNTIFS($B$2:$B$201,B87,$C$2:$C$201,C87,$D$2:$D$201,D87,$J$2:$J$201,"")&gt;1,"Consentimento possivelmente duplicado",""))))</f>
        <v/>
      </c>
    </row>
    <row r="88" ht="22" customHeight="1">
      <c r="A88" s="10" t="n"/>
      <c r="B88" s="10" t="n"/>
      <c r="C88" s="11" t="n"/>
      <c r="D88" s="11" t="n"/>
      <c r="E88" s="11" t="n"/>
      <c r="F88" s="11" t="n"/>
      <c r="G88" s="12" t="n"/>
      <c r="H88" s="12" t="n"/>
      <c r="I88" s="13">
        <f>IF(COUNTA(A88:H88,J88:L88,P88)=0,"",IF(G88="","",EDATE(IF(H88="",G88,H88),'Configuração'!$B$2)))</f>
        <v/>
      </c>
      <c r="J88" s="12" t="n"/>
      <c r="K88" s="11" t="n"/>
      <c r="L88" s="10" t="n"/>
      <c r="M88" s="14">
        <f>IF(COUNTA(A88:H88,J88:L88,P88)=0,"",IF(OR(A88="",B88="",C88="",D88="",E88="",F88="",G88="",K88="",L88=""),"Incompleto",IF(OR(G88&gt;'Configuração'!$B$4,AND(H88&lt;&gt;"",H88&lt;G88),AND(H88&lt;&gt;"",H88&gt;'Configuração'!$B$4),AND(J88&lt;&gt;"",J88&lt;G88),AND(J88&lt;&gt;"",J88&gt;'Configuração'!$B$4)),"Inconsistente",IF(J88&lt;&gt;"","Retirado",IF(I88&lt;'Configuração'!$B$4,"Revisão vencida",IF(I88&lt;='Configuração'!$B$4+'Configuração'!$B$3,"Revisão próxima","Ativo"))))))</f>
        <v/>
      </c>
      <c r="N88" s="15">
        <f>IF(OR(M88="Ativo",M88="Revisão próxima",M88="Revisão vencida"),I88-'Configuração'!$B$4,"")</f>
        <v/>
      </c>
      <c r="O88" s="14">
        <f>IF(M88="","",IF(Q88&lt;&gt;"","Não utilizar",IF(M88="Ativo","Uso registrado",IF(M88="Revisão próxima","Uso registrado com revisão","Não utilizar"))))</f>
        <v/>
      </c>
      <c r="P88" s="10" t="n"/>
      <c r="Q88" s="14">
        <f>IF(COUNTA(A88:H88,J88:L88,P88)=0,"",IF(AND(A88&lt;&gt;"",COUNTIF($A$2:$A$201,A88)&gt;1),"Código de registro duplicado",IF(OR(B88="",C88="",D88="",J88&lt;&gt;""),"",IF(COUNTIFS($B$2:$B$201,B88,$C$2:$C$201,C88,$D$2:$D$201,D88,$J$2:$J$201,"")&gt;1,"Consentimento possivelmente duplicado",""))))</f>
        <v/>
      </c>
    </row>
    <row r="89" ht="22" customHeight="1">
      <c r="A89" s="10" t="n"/>
      <c r="B89" s="10" t="n"/>
      <c r="C89" s="11" t="n"/>
      <c r="D89" s="11" t="n"/>
      <c r="E89" s="11" t="n"/>
      <c r="F89" s="11" t="n"/>
      <c r="G89" s="12" t="n"/>
      <c r="H89" s="12" t="n"/>
      <c r="I89" s="13">
        <f>IF(COUNTA(A89:H89,J89:L89,P89)=0,"",IF(G89="","",EDATE(IF(H89="",G89,H89),'Configuração'!$B$2)))</f>
        <v/>
      </c>
      <c r="J89" s="12" t="n"/>
      <c r="K89" s="11" t="n"/>
      <c r="L89" s="10" t="n"/>
      <c r="M89" s="14">
        <f>IF(COUNTA(A89:H89,J89:L89,P89)=0,"",IF(OR(A89="",B89="",C89="",D89="",E89="",F89="",G89="",K89="",L89=""),"Incompleto",IF(OR(G89&gt;'Configuração'!$B$4,AND(H89&lt;&gt;"",H89&lt;G89),AND(H89&lt;&gt;"",H89&gt;'Configuração'!$B$4),AND(J89&lt;&gt;"",J89&lt;G89),AND(J89&lt;&gt;"",J89&gt;'Configuração'!$B$4)),"Inconsistente",IF(J89&lt;&gt;"","Retirado",IF(I89&lt;'Configuração'!$B$4,"Revisão vencida",IF(I89&lt;='Configuração'!$B$4+'Configuração'!$B$3,"Revisão próxima","Ativo"))))))</f>
        <v/>
      </c>
      <c r="N89" s="15">
        <f>IF(OR(M89="Ativo",M89="Revisão próxima",M89="Revisão vencida"),I89-'Configuração'!$B$4,"")</f>
        <v/>
      </c>
      <c r="O89" s="14">
        <f>IF(M89="","",IF(Q89&lt;&gt;"","Não utilizar",IF(M89="Ativo","Uso registrado",IF(M89="Revisão próxima","Uso registrado com revisão","Não utilizar"))))</f>
        <v/>
      </c>
      <c r="P89" s="10" t="n"/>
      <c r="Q89" s="14">
        <f>IF(COUNTA(A89:H89,J89:L89,P89)=0,"",IF(AND(A89&lt;&gt;"",COUNTIF($A$2:$A$201,A89)&gt;1),"Código de registro duplicado",IF(OR(B89="",C89="",D89="",J89&lt;&gt;""),"",IF(COUNTIFS($B$2:$B$201,B89,$C$2:$C$201,C89,$D$2:$D$201,D89,$J$2:$J$201,"")&gt;1,"Consentimento possivelmente duplicado",""))))</f>
        <v/>
      </c>
    </row>
    <row r="90" ht="22" customHeight="1">
      <c r="A90" s="10" t="n"/>
      <c r="B90" s="10" t="n"/>
      <c r="C90" s="11" t="n"/>
      <c r="D90" s="11" t="n"/>
      <c r="E90" s="11" t="n"/>
      <c r="F90" s="11" t="n"/>
      <c r="G90" s="12" t="n"/>
      <c r="H90" s="12" t="n"/>
      <c r="I90" s="13">
        <f>IF(COUNTA(A90:H90,J90:L90,P90)=0,"",IF(G90="","",EDATE(IF(H90="",G90,H90),'Configuração'!$B$2)))</f>
        <v/>
      </c>
      <c r="J90" s="12" t="n"/>
      <c r="K90" s="11" t="n"/>
      <c r="L90" s="10" t="n"/>
      <c r="M90" s="14">
        <f>IF(COUNTA(A90:H90,J90:L90,P90)=0,"",IF(OR(A90="",B90="",C90="",D90="",E90="",F90="",G90="",K90="",L90=""),"Incompleto",IF(OR(G90&gt;'Configuração'!$B$4,AND(H90&lt;&gt;"",H90&lt;G90),AND(H90&lt;&gt;"",H90&gt;'Configuração'!$B$4),AND(J90&lt;&gt;"",J90&lt;G90),AND(J90&lt;&gt;"",J90&gt;'Configuração'!$B$4)),"Inconsistente",IF(J90&lt;&gt;"","Retirado",IF(I90&lt;'Configuração'!$B$4,"Revisão vencida",IF(I90&lt;='Configuração'!$B$4+'Configuração'!$B$3,"Revisão próxima","Ativo"))))))</f>
        <v/>
      </c>
      <c r="N90" s="15">
        <f>IF(OR(M90="Ativo",M90="Revisão próxima",M90="Revisão vencida"),I90-'Configuração'!$B$4,"")</f>
        <v/>
      </c>
      <c r="O90" s="14">
        <f>IF(M90="","",IF(Q90&lt;&gt;"","Não utilizar",IF(M90="Ativo","Uso registrado",IF(M90="Revisão próxima","Uso registrado com revisão","Não utilizar"))))</f>
        <v/>
      </c>
      <c r="P90" s="10" t="n"/>
      <c r="Q90" s="14">
        <f>IF(COUNTA(A90:H90,J90:L90,P90)=0,"",IF(AND(A90&lt;&gt;"",COUNTIF($A$2:$A$201,A90)&gt;1),"Código de registro duplicado",IF(OR(B90="",C90="",D90="",J90&lt;&gt;""),"",IF(COUNTIFS($B$2:$B$201,B90,$C$2:$C$201,C90,$D$2:$D$201,D90,$J$2:$J$201,"")&gt;1,"Consentimento possivelmente duplicado",""))))</f>
        <v/>
      </c>
    </row>
    <row r="91" ht="22" customHeight="1">
      <c r="A91" s="10" t="n"/>
      <c r="B91" s="10" t="n"/>
      <c r="C91" s="11" t="n"/>
      <c r="D91" s="11" t="n"/>
      <c r="E91" s="11" t="n"/>
      <c r="F91" s="11" t="n"/>
      <c r="G91" s="12" t="n"/>
      <c r="H91" s="12" t="n"/>
      <c r="I91" s="13">
        <f>IF(COUNTA(A91:H91,J91:L91,P91)=0,"",IF(G91="","",EDATE(IF(H91="",G91,H91),'Configuração'!$B$2)))</f>
        <v/>
      </c>
      <c r="J91" s="12" t="n"/>
      <c r="K91" s="11" t="n"/>
      <c r="L91" s="10" t="n"/>
      <c r="M91" s="14">
        <f>IF(COUNTA(A91:H91,J91:L91,P91)=0,"",IF(OR(A91="",B91="",C91="",D91="",E91="",F91="",G91="",K91="",L91=""),"Incompleto",IF(OR(G91&gt;'Configuração'!$B$4,AND(H91&lt;&gt;"",H91&lt;G91),AND(H91&lt;&gt;"",H91&gt;'Configuração'!$B$4),AND(J91&lt;&gt;"",J91&lt;G91),AND(J91&lt;&gt;"",J91&gt;'Configuração'!$B$4)),"Inconsistente",IF(J91&lt;&gt;"","Retirado",IF(I91&lt;'Configuração'!$B$4,"Revisão vencida",IF(I91&lt;='Configuração'!$B$4+'Configuração'!$B$3,"Revisão próxima","Ativo"))))))</f>
        <v/>
      </c>
      <c r="N91" s="15">
        <f>IF(OR(M91="Ativo",M91="Revisão próxima",M91="Revisão vencida"),I91-'Configuração'!$B$4,"")</f>
        <v/>
      </c>
      <c r="O91" s="14">
        <f>IF(M91="","",IF(Q91&lt;&gt;"","Não utilizar",IF(M91="Ativo","Uso registrado",IF(M91="Revisão próxima","Uso registrado com revisão","Não utilizar"))))</f>
        <v/>
      </c>
      <c r="P91" s="10" t="n"/>
      <c r="Q91" s="14">
        <f>IF(COUNTA(A91:H91,J91:L91,P91)=0,"",IF(AND(A91&lt;&gt;"",COUNTIF($A$2:$A$201,A91)&gt;1),"Código de registro duplicado",IF(OR(B91="",C91="",D91="",J91&lt;&gt;""),"",IF(COUNTIFS($B$2:$B$201,B91,$C$2:$C$201,C91,$D$2:$D$201,D91,$J$2:$J$201,"")&gt;1,"Consentimento possivelmente duplicado",""))))</f>
        <v/>
      </c>
    </row>
    <row r="92" ht="22" customHeight="1">
      <c r="A92" s="10" t="n"/>
      <c r="B92" s="10" t="n"/>
      <c r="C92" s="11" t="n"/>
      <c r="D92" s="11" t="n"/>
      <c r="E92" s="11" t="n"/>
      <c r="F92" s="11" t="n"/>
      <c r="G92" s="12" t="n"/>
      <c r="H92" s="12" t="n"/>
      <c r="I92" s="13">
        <f>IF(COUNTA(A92:H92,J92:L92,P92)=0,"",IF(G92="","",EDATE(IF(H92="",G92,H92),'Configuração'!$B$2)))</f>
        <v/>
      </c>
      <c r="J92" s="12" t="n"/>
      <c r="K92" s="11" t="n"/>
      <c r="L92" s="10" t="n"/>
      <c r="M92" s="14">
        <f>IF(COUNTA(A92:H92,J92:L92,P92)=0,"",IF(OR(A92="",B92="",C92="",D92="",E92="",F92="",G92="",K92="",L92=""),"Incompleto",IF(OR(G92&gt;'Configuração'!$B$4,AND(H92&lt;&gt;"",H92&lt;G92),AND(H92&lt;&gt;"",H92&gt;'Configuração'!$B$4),AND(J92&lt;&gt;"",J92&lt;G92),AND(J92&lt;&gt;"",J92&gt;'Configuração'!$B$4)),"Inconsistente",IF(J92&lt;&gt;"","Retirado",IF(I92&lt;'Configuração'!$B$4,"Revisão vencida",IF(I92&lt;='Configuração'!$B$4+'Configuração'!$B$3,"Revisão próxima","Ativo"))))))</f>
        <v/>
      </c>
      <c r="N92" s="15">
        <f>IF(OR(M92="Ativo",M92="Revisão próxima",M92="Revisão vencida"),I92-'Configuração'!$B$4,"")</f>
        <v/>
      </c>
      <c r="O92" s="14">
        <f>IF(M92="","",IF(Q92&lt;&gt;"","Não utilizar",IF(M92="Ativo","Uso registrado",IF(M92="Revisão próxima","Uso registrado com revisão","Não utilizar"))))</f>
        <v/>
      </c>
      <c r="P92" s="10" t="n"/>
      <c r="Q92" s="14">
        <f>IF(COUNTA(A92:H92,J92:L92,P92)=0,"",IF(AND(A92&lt;&gt;"",COUNTIF($A$2:$A$201,A92)&gt;1),"Código de registro duplicado",IF(OR(B92="",C92="",D92="",J92&lt;&gt;""),"",IF(COUNTIFS($B$2:$B$201,B92,$C$2:$C$201,C92,$D$2:$D$201,D92,$J$2:$J$201,"")&gt;1,"Consentimento possivelmente duplicado",""))))</f>
        <v/>
      </c>
    </row>
    <row r="93" ht="22" customHeight="1">
      <c r="A93" s="10" t="n"/>
      <c r="B93" s="10" t="n"/>
      <c r="C93" s="11" t="n"/>
      <c r="D93" s="11" t="n"/>
      <c r="E93" s="11" t="n"/>
      <c r="F93" s="11" t="n"/>
      <c r="G93" s="12" t="n"/>
      <c r="H93" s="12" t="n"/>
      <c r="I93" s="13">
        <f>IF(COUNTA(A93:H93,J93:L93,P93)=0,"",IF(G93="","",EDATE(IF(H93="",G93,H93),'Configuração'!$B$2)))</f>
        <v/>
      </c>
      <c r="J93" s="12" t="n"/>
      <c r="K93" s="11" t="n"/>
      <c r="L93" s="10" t="n"/>
      <c r="M93" s="14">
        <f>IF(COUNTA(A93:H93,J93:L93,P93)=0,"",IF(OR(A93="",B93="",C93="",D93="",E93="",F93="",G93="",K93="",L93=""),"Incompleto",IF(OR(G93&gt;'Configuração'!$B$4,AND(H93&lt;&gt;"",H93&lt;G93),AND(H93&lt;&gt;"",H93&gt;'Configuração'!$B$4),AND(J93&lt;&gt;"",J93&lt;G93),AND(J93&lt;&gt;"",J93&gt;'Configuração'!$B$4)),"Inconsistente",IF(J93&lt;&gt;"","Retirado",IF(I93&lt;'Configuração'!$B$4,"Revisão vencida",IF(I93&lt;='Configuração'!$B$4+'Configuração'!$B$3,"Revisão próxima","Ativo"))))))</f>
        <v/>
      </c>
      <c r="N93" s="15">
        <f>IF(OR(M93="Ativo",M93="Revisão próxima",M93="Revisão vencida"),I93-'Configuração'!$B$4,"")</f>
        <v/>
      </c>
      <c r="O93" s="14">
        <f>IF(M93="","",IF(Q93&lt;&gt;"","Não utilizar",IF(M93="Ativo","Uso registrado",IF(M93="Revisão próxima","Uso registrado com revisão","Não utilizar"))))</f>
        <v/>
      </c>
      <c r="P93" s="10" t="n"/>
      <c r="Q93" s="14">
        <f>IF(COUNTA(A93:H93,J93:L93,P93)=0,"",IF(AND(A93&lt;&gt;"",COUNTIF($A$2:$A$201,A93)&gt;1),"Código de registro duplicado",IF(OR(B93="",C93="",D93="",J93&lt;&gt;""),"",IF(COUNTIFS($B$2:$B$201,B93,$C$2:$C$201,C93,$D$2:$D$201,D93,$J$2:$J$201,"")&gt;1,"Consentimento possivelmente duplicado",""))))</f>
        <v/>
      </c>
    </row>
    <row r="94" ht="22" customHeight="1">
      <c r="A94" s="10" t="n"/>
      <c r="B94" s="10" t="n"/>
      <c r="C94" s="11" t="n"/>
      <c r="D94" s="11" t="n"/>
      <c r="E94" s="11" t="n"/>
      <c r="F94" s="11" t="n"/>
      <c r="G94" s="12" t="n"/>
      <c r="H94" s="12" t="n"/>
      <c r="I94" s="13">
        <f>IF(COUNTA(A94:H94,J94:L94,P94)=0,"",IF(G94="","",EDATE(IF(H94="",G94,H94),'Configuração'!$B$2)))</f>
        <v/>
      </c>
      <c r="J94" s="12" t="n"/>
      <c r="K94" s="11" t="n"/>
      <c r="L94" s="10" t="n"/>
      <c r="M94" s="14">
        <f>IF(COUNTA(A94:H94,J94:L94,P94)=0,"",IF(OR(A94="",B94="",C94="",D94="",E94="",F94="",G94="",K94="",L94=""),"Incompleto",IF(OR(G94&gt;'Configuração'!$B$4,AND(H94&lt;&gt;"",H94&lt;G94),AND(H94&lt;&gt;"",H94&gt;'Configuração'!$B$4),AND(J94&lt;&gt;"",J94&lt;G94),AND(J94&lt;&gt;"",J94&gt;'Configuração'!$B$4)),"Inconsistente",IF(J94&lt;&gt;"","Retirado",IF(I94&lt;'Configuração'!$B$4,"Revisão vencida",IF(I94&lt;='Configuração'!$B$4+'Configuração'!$B$3,"Revisão próxima","Ativo"))))))</f>
        <v/>
      </c>
      <c r="N94" s="15">
        <f>IF(OR(M94="Ativo",M94="Revisão próxima",M94="Revisão vencida"),I94-'Configuração'!$B$4,"")</f>
        <v/>
      </c>
      <c r="O94" s="14">
        <f>IF(M94="","",IF(Q94&lt;&gt;"","Não utilizar",IF(M94="Ativo","Uso registrado",IF(M94="Revisão próxima","Uso registrado com revisão","Não utilizar"))))</f>
        <v/>
      </c>
      <c r="P94" s="10" t="n"/>
      <c r="Q94" s="14">
        <f>IF(COUNTA(A94:H94,J94:L94,P94)=0,"",IF(AND(A94&lt;&gt;"",COUNTIF($A$2:$A$201,A94)&gt;1),"Código de registro duplicado",IF(OR(B94="",C94="",D94="",J94&lt;&gt;""),"",IF(COUNTIFS($B$2:$B$201,B94,$C$2:$C$201,C94,$D$2:$D$201,D94,$J$2:$J$201,"")&gt;1,"Consentimento possivelmente duplicado",""))))</f>
        <v/>
      </c>
    </row>
    <row r="95" ht="22" customHeight="1">
      <c r="A95" s="10" t="n"/>
      <c r="B95" s="10" t="n"/>
      <c r="C95" s="11" t="n"/>
      <c r="D95" s="11" t="n"/>
      <c r="E95" s="11" t="n"/>
      <c r="F95" s="11" t="n"/>
      <c r="G95" s="12" t="n"/>
      <c r="H95" s="12" t="n"/>
      <c r="I95" s="13">
        <f>IF(COUNTA(A95:H95,J95:L95,P95)=0,"",IF(G95="","",EDATE(IF(H95="",G95,H95),'Configuração'!$B$2)))</f>
        <v/>
      </c>
      <c r="J95" s="12" t="n"/>
      <c r="K95" s="11" t="n"/>
      <c r="L95" s="10" t="n"/>
      <c r="M95" s="14">
        <f>IF(COUNTA(A95:H95,J95:L95,P95)=0,"",IF(OR(A95="",B95="",C95="",D95="",E95="",F95="",G95="",K95="",L95=""),"Incompleto",IF(OR(G95&gt;'Configuração'!$B$4,AND(H95&lt;&gt;"",H95&lt;G95),AND(H95&lt;&gt;"",H95&gt;'Configuração'!$B$4),AND(J95&lt;&gt;"",J95&lt;G95),AND(J95&lt;&gt;"",J95&gt;'Configuração'!$B$4)),"Inconsistente",IF(J95&lt;&gt;"","Retirado",IF(I95&lt;'Configuração'!$B$4,"Revisão vencida",IF(I95&lt;='Configuração'!$B$4+'Configuração'!$B$3,"Revisão próxima","Ativo"))))))</f>
        <v/>
      </c>
      <c r="N95" s="15">
        <f>IF(OR(M95="Ativo",M95="Revisão próxima",M95="Revisão vencida"),I95-'Configuração'!$B$4,"")</f>
        <v/>
      </c>
      <c r="O95" s="14">
        <f>IF(M95="","",IF(Q95&lt;&gt;"","Não utilizar",IF(M95="Ativo","Uso registrado",IF(M95="Revisão próxima","Uso registrado com revisão","Não utilizar"))))</f>
        <v/>
      </c>
      <c r="P95" s="10" t="n"/>
      <c r="Q95" s="14">
        <f>IF(COUNTA(A95:H95,J95:L95,P95)=0,"",IF(AND(A95&lt;&gt;"",COUNTIF($A$2:$A$201,A95)&gt;1),"Código de registro duplicado",IF(OR(B95="",C95="",D95="",J95&lt;&gt;""),"",IF(COUNTIFS($B$2:$B$201,B95,$C$2:$C$201,C95,$D$2:$D$201,D95,$J$2:$J$201,"")&gt;1,"Consentimento possivelmente duplicado",""))))</f>
        <v/>
      </c>
    </row>
    <row r="96" ht="22" customHeight="1">
      <c r="A96" s="10" t="n"/>
      <c r="B96" s="10" t="n"/>
      <c r="C96" s="11" t="n"/>
      <c r="D96" s="11" t="n"/>
      <c r="E96" s="11" t="n"/>
      <c r="F96" s="11" t="n"/>
      <c r="G96" s="12" t="n"/>
      <c r="H96" s="12" t="n"/>
      <c r="I96" s="13">
        <f>IF(COUNTA(A96:H96,J96:L96,P96)=0,"",IF(G96="","",EDATE(IF(H96="",G96,H96),'Configuração'!$B$2)))</f>
        <v/>
      </c>
      <c r="J96" s="12" t="n"/>
      <c r="K96" s="11" t="n"/>
      <c r="L96" s="10" t="n"/>
      <c r="M96" s="14">
        <f>IF(COUNTA(A96:H96,J96:L96,P96)=0,"",IF(OR(A96="",B96="",C96="",D96="",E96="",F96="",G96="",K96="",L96=""),"Incompleto",IF(OR(G96&gt;'Configuração'!$B$4,AND(H96&lt;&gt;"",H96&lt;G96),AND(H96&lt;&gt;"",H96&gt;'Configuração'!$B$4),AND(J96&lt;&gt;"",J96&lt;G96),AND(J96&lt;&gt;"",J96&gt;'Configuração'!$B$4)),"Inconsistente",IF(J96&lt;&gt;"","Retirado",IF(I96&lt;'Configuração'!$B$4,"Revisão vencida",IF(I96&lt;='Configuração'!$B$4+'Configuração'!$B$3,"Revisão próxima","Ativo"))))))</f>
        <v/>
      </c>
      <c r="N96" s="15">
        <f>IF(OR(M96="Ativo",M96="Revisão próxima",M96="Revisão vencida"),I96-'Configuração'!$B$4,"")</f>
        <v/>
      </c>
      <c r="O96" s="14">
        <f>IF(M96="","",IF(Q96&lt;&gt;"","Não utilizar",IF(M96="Ativo","Uso registrado",IF(M96="Revisão próxima","Uso registrado com revisão","Não utilizar"))))</f>
        <v/>
      </c>
      <c r="P96" s="10" t="n"/>
      <c r="Q96" s="14">
        <f>IF(COUNTA(A96:H96,J96:L96,P96)=0,"",IF(AND(A96&lt;&gt;"",COUNTIF($A$2:$A$201,A96)&gt;1),"Código de registro duplicado",IF(OR(B96="",C96="",D96="",J96&lt;&gt;""),"",IF(COUNTIFS($B$2:$B$201,B96,$C$2:$C$201,C96,$D$2:$D$201,D96,$J$2:$J$201,"")&gt;1,"Consentimento possivelmente duplicado",""))))</f>
        <v/>
      </c>
    </row>
    <row r="97" ht="22" customHeight="1">
      <c r="A97" s="10" t="n"/>
      <c r="B97" s="10" t="n"/>
      <c r="C97" s="11" t="n"/>
      <c r="D97" s="11" t="n"/>
      <c r="E97" s="11" t="n"/>
      <c r="F97" s="11" t="n"/>
      <c r="G97" s="12" t="n"/>
      <c r="H97" s="12" t="n"/>
      <c r="I97" s="13">
        <f>IF(COUNTA(A97:H97,J97:L97,P97)=0,"",IF(G97="","",EDATE(IF(H97="",G97,H97),'Configuração'!$B$2)))</f>
        <v/>
      </c>
      <c r="J97" s="12" t="n"/>
      <c r="K97" s="11" t="n"/>
      <c r="L97" s="10" t="n"/>
      <c r="M97" s="14">
        <f>IF(COUNTA(A97:H97,J97:L97,P97)=0,"",IF(OR(A97="",B97="",C97="",D97="",E97="",F97="",G97="",K97="",L97=""),"Incompleto",IF(OR(G97&gt;'Configuração'!$B$4,AND(H97&lt;&gt;"",H97&lt;G97),AND(H97&lt;&gt;"",H97&gt;'Configuração'!$B$4),AND(J97&lt;&gt;"",J97&lt;G97),AND(J97&lt;&gt;"",J97&gt;'Configuração'!$B$4)),"Inconsistente",IF(J97&lt;&gt;"","Retirado",IF(I97&lt;'Configuração'!$B$4,"Revisão vencida",IF(I97&lt;='Configuração'!$B$4+'Configuração'!$B$3,"Revisão próxima","Ativo"))))))</f>
        <v/>
      </c>
      <c r="N97" s="15">
        <f>IF(OR(M97="Ativo",M97="Revisão próxima",M97="Revisão vencida"),I97-'Configuração'!$B$4,"")</f>
        <v/>
      </c>
      <c r="O97" s="14">
        <f>IF(M97="","",IF(Q97&lt;&gt;"","Não utilizar",IF(M97="Ativo","Uso registrado",IF(M97="Revisão próxima","Uso registrado com revisão","Não utilizar"))))</f>
        <v/>
      </c>
      <c r="P97" s="10" t="n"/>
      <c r="Q97" s="14">
        <f>IF(COUNTA(A97:H97,J97:L97,P97)=0,"",IF(AND(A97&lt;&gt;"",COUNTIF($A$2:$A$201,A97)&gt;1),"Código de registro duplicado",IF(OR(B97="",C97="",D97="",J97&lt;&gt;""),"",IF(COUNTIFS($B$2:$B$201,B97,$C$2:$C$201,C97,$D$2:$D$201,D97,$J$2:$J$201,"")&gt;1,"Consentimento possivelmente duplicado",""))))</f>
        <v/>
      </c>
    </row>
    <row r="98" ht="22" customHeight="1">
      <c r="A98" s="10" t="n"/>
      <c r="B98" s="10" t="n"/>
      <c r="C98" s="11" t="n"/>
      <c r="D98" s="11" t="n"/>
      <c r="E98" s="11" t="n"/>
      <c r="F98" s="11" t="n"/>
      <c r="G98" s="12" t="n"/>
      <c r="H98" s="12" t="n"/>
      <c r="I98" s="13">
        <f>IF(COUNTA(A98:H98,J98:L98,P98)=0,"",IF(G98="","",EDATE(IF(H98="",G98,H98),'Configuração'!$B$2)))</f>
        <v/>
      </c>
      <c r="J98" s="12" t="n"/>
      <c r="K98" s="11" t="n"/>
      <c r="L98" s="10" t="n"/>
      <c r="M98" s="14">
        <f>IF(COUNTA(A98:H98,J98:L98,P98)=0,"",IF(OR(A98="",B98="",C98="",D98="",E98="",F98="",G98="",K98="",L98=""),"Incompleto",IF(OR(G98&gt;'Configuração'!$B$4,AND(H98&lt;&gt;"",H98&lt;G98),AND(H98&lt;&gt;"",H98&gt;'Configuração'!$B$4),AND(J98&lt;&gt;"",J98&lt;G98),AND(J98&lt;&gt;"",J98&gt;'Configuração'!$B$4)),"Inconsistente",IF(J98&lt;&gt;"","Retirado",IF(I98&lt;'Configuração'!$B$4,"Revisão vencida",IF(I98&lt;='Configuração'!$B$4+'Configuração'!$B$3,"Revisão próxima","Ativo"))))))</f>
        <v/>
      </c>
      <c r="N98" s="15">
        <f>IF(OR(M98="Ativo",M98="Revisão próxima",M98="Revisão vencida"),I98-'Configuração'!$B$4,"")</f>
        <v/>
      </c>
      <c r="O98" s="14">
        <f>IF(M98="","",IF(Q98&lt;&gt;"","Não utilizar",IF(M98="Ativo","Uso registrado",IF(M98="Revisão próxima","Uso registrado com revisão","Não utilizar"))))</f>
        <v/>
      </c>
      <c r="P98" s="10" t="n"/>
      <c r="Q98" s="14">
        <f>IF(COUNTA(A98:H98,J98:L98,P98)=0,"",IF(AND(A98&lt;&gt;"",COUNTIF($A$2:$A$201,A98)&gt;1),"Código de registro duplicado",IF(OR(B98="",C98="",D98="",J98&lt;&gt;""),"",IF(COUNTIFS($B$2:$B$201,B98,$C$2:$C$201,C98,$D$2:$D$201,D98,$J$2:$J$201,"")&gt;1,"Consentimento possivelmente duplicado",""))))</f>
        <v/>
      </c>
    </row>
    <row r="99" ht="22" customHeight="1">
      <c r="A99" s="10" t="n"/>
      <c r="B99" s="10" t="n"/>
      <c r="C99" s="11" t="n"/>
      <c r="D99" s="11" t="n"/>
      <c r="E99" s="11" t="n"/>
      <c r="F99" s="11" t="n"/>
      <c r="G99" s="12" t="n"/>
      <c r="H99" s="12" t="n"/>
      <c r="I99" s="13">
        <f>IF(COUNTA(A99:H99,J99:L99,P99)=0,"",IF(G99="","",EDATE(IF(H99="",G99,H99),'Configuração'!$B$2)))</f>
        <v/>
      </c>
      <c r="J99" s="12" t="n"/>
      <c r="K99" s="11" t="n"/>
      <c r="L99" s="10" t="n"/>
      <c r="M99" s="14">
        <f>IF(COUNTA(A99:H99,J99:L99,P99)=0,"",IF(OR(A99="",B99="",C99="",D99="",E99="",F99="",G99="",K99="",L99=""),"Incompleto",IF(OR(G99&gt;'Configuração'!$B$4,AND(H99&lt;&gt;"",H99&lt;G99),AND(H99&lt;&gt;"",H99&gt;'Configuração'!$B$4),AND(J99&lt;&gt;"",J99&lt;G99),AND(J99&lt;&gt;"",J99&gt;'Configuração'!$B$4)),"Inconsistente",IF(J99&lt;&gt;"","Retirado",IF(I99&lt;'Configuração'!$B$4,"Revisão vencida",IF(I99&lt;='Configuração'!$B$4+'Configuração'!$B$3,"Revisão próxima","Ativo"))))))</f>
        <v/>
      </c>
      <c r="N99" s="15">
        <f>IF(OR(M99="Ativo",M99="Revisão próxima",M99="Revisão vencida"),I99-'Configuração'!$B$4,"")</f>
        <v/>
      </c>
      <c r="O99" s="14">
        <f>IF(M99="","",IF(Q99&lt;&gt;"","Não utilizar",IF(M99="Ativo","Uso registrado",IF(M99="Revisão próxima","Uso registrado com revisão","Não utilizar"))))</f>
        <v/>
      </c>
      <c r="P99" s="10" t="n"/>
      <c r="Q99" s="14">
        <f>IF(COUNTA(A99:H99,J99:L99,P99)=0,"",IF(AND(A99&lt;&gt;"",COUNTIF($A$2:$A$201,A99)&gt;1),"Código de registro duplicado",IF(OR(B99="",C99="",D99="",J99&lt;&gt;""),"",IF(COUNTIFS($B$2:$B$201,B99,$C$2:$C$201,C99,$D$2:$D$201,D99,$J$2:$J$201,"")&gt;1,"Consentimento possivelmente duplicado",""))))</f>
        <v/>
      </c>
    </row>
    <row r="100" ht="22" customHeight="1">
      <c r="A100" s="10" t="n"/>
      <c r="B100" s="10" t="n"/>
      <c r="C100" s="11" t="n"/>
      <c r="D100" s="11" t="n"/>
      <c r="E100" s="11" t="n"/>
      <c r="F100" s="11" t="n"/>
      <c r="G100" s="12" t="n"/>
      <c r="H100" s="12" t="n"/>
      <c r="I100" s="13">
        <f>IF(COUNTA(A100:H100,J100:L100,P100)=0,"",IF(G100="","",EDATE(IF(H100="",G100,H100),'Configuração'!$B$2)))</f>
        <v/>
      </c>
      <c r="J100" s="12" t="n"/>
      <c r="K100" s="11" t="n"/>
      <c r="L100" s="10" t="n"/>
      <c r="M100" s="14">
        <f>IF(COUNTA(A100:H100,J100:L100,P100)=0,"",IF(OR(A100="",B100="",C100="",D100="",E100="",F100="",G100="",K100="",L100=""),"Incompleto",IF(OR(G100&gt;'Configuração'!$B$4,AND(H100&lt;&gt;"",H100&lt;G100),AND(H100&lt;&gt;"",H100&gt;'Configuração'!$B$4),AND(J100&lt;&gt;"",J100&lt;G100),AND(J100&lt;&gt;"",J100&gt;'Configuração'!$B$4)),"Inconsistente",IF(J100&lt;&gt;"","Retirado",IF(I100&lt;'Configuração'!$B$4,"Revisão vencida",IF(I100&lt;='Configuração'!$B$4+'Configuração'!$B$3,"Revisão próxima","Ativo"))))))</f>
        <v/>
      </c>
      <c r="N100" s="15">
        <f>IF(OR(M100="Ativo",M100="Revisão próxima",M100="Revisão vencida"),I100-'Configuração'!$B$4,"")</f>
        <v/>
      </c>
      <c r="O100" s="14">
        <f>IF(M100="","",IF(Q100&lt;&gt;"","Não utilizar",IF(M100="Ativo","Uso registrado",IF(M100="Revisão próxima","Uso registrado com revisão","Não utilizar"))))</f>
        <v/>
      </c>
      <c r="P100" s="10" t="n"/>
      <c r="Q100" s="14">
        <f>IF(COUNTA(A100:H100,J100:L100,P100)=0,"",IF(AND(A100&lt;&gt;"",COUNTIF($A$2:$A$201,A100)&gt;1),"Código de registro duplicado",IF(OR(B100="",C100="",D100="",J100&lt;&gt;""),"",IF(COUNTIFS($B$2:$B$201,B100,$C$2:$C$201,C100,$D$2:$D$201,D100,$J$2:$J$201,"")&gt;1,"Consentimento possivelmente duplicado",""))))</f>
        <v/>
      </c>
    </row>
    <row r="101" ht="22" customHeight="1">
      <c r="A101" s="10" t="n"/>
      <c r="B101" s="10" t="n"/>
      <c r="C101" s="11" t="n"/>
      <c r="D101" s="11" t="n"/>
      <c r="E101" s="11" t="n"/>
      <c r="F101" s="11" t="n"/>
      <c r="G101" s="12" t="n"/>
      <c r="H101" s="12" t="n"/>
      <c r="I101" s="13">
        <f>IF(COUNTA(A101:H101,J101:L101,P101)=0,"",IF(G101="","",EDATE(IF(H101="",G101,H101),'Configuração'!$B$2)))</f>
        <v/>
      </c>
      <c r="J101" s="12" t="n"/>
      <c r="K101" s="11" t="n"/>
      <c r="L101" s="10" t="n"/>
      <c r="M101" s="14">
        <f>IF(COUNTA(A101:H101,J101:L101,P101)=0,"",IF(OR(A101="",B101="",C101="",D101="",E101="",F101="",G101="",K101="",L101=""),"Incompleto",IF(OR(G101&gt;'Configuração'!$B$4,AND(H101&lt;&gt;"",H101&lt;G101),AND(H101&lt;&gt;"",H101&gt;'Configuração'!$B$4),AND(J101&lt;&gt;"",J101&lt;G101),AND(J101&lt;&gt;"",J101&gt;'Configuração'!$B$4)),"Inconsistente",IF(J101&lt;&gt;"","Retirado",IF(I101&lt;'Configuração'!$B$4,"Revisão vencida",IF(I101&lt;='Configuração'!$B$4+'Configuração'!$B$3,"Revisão próxima","Ativo"))))))</f>
        <v/>
      </c>
      <c r="N101" s="15">
        <f>IF(OR(M101="Ativo",M101="Revisão próxima",M101="Revisão vencida"),I101-'Configuração'!$B$4,"")</f>
        <v/>
      </c>
      <c r="O101" s="14">
        <f>IF(M101="","",IF(Q101&lt;&gt;"","Não utilizar",IF(M101="Ativo","Uso registrado",IF(M101="Revisão próxima","Uso registrado com revisão","Não utilizar"))))</f>
        <v/>
      </c>
      <c r="P101" s="10" t="n"/>
      <c r="Q101" s="14">
        <f>IF(COUNTA(A101:H101,J101:L101,P101)=0,"",IF(AND(A101&lt;&gt;"",COUNTIF($A$2:$A$201,A101)&gt;1),"Código de registro duplicado",IF(OR(B101="",C101="",D101="",J101&lt;&gt;""),"",IF(COUNTIFS($B$2:$B$201,B101,$C$2:$C$201,C101,$D$2:$D$201,D101,$J$2:$J$201,"")&gt;1,"Consentimento possivelmente duplicado",""))))</f>
        <v/>
      </c>
    </row>
    <row r="102" ht="22" customHeight="1">
      <c r="A102" s="10" t="n"/>
      <c r="B102" s="10" t="n"/>
      <c r="C102" s="11" t="n"/>
      <c r="D102" s="11" t="n"/>
      <c r="E102" s="11" t="n"/>
      <c r="F102" s="11" t="n"/>
      <c r="G102" s="12" t="n"/>
      <c r="H102" s="12" t="n"/>
      <c r="I102" s="13">
        <f>IF(COUNTA(A102:H102,J102:L102,P102)=0,"",IF(G102="","",EDATE(IF(H102="",G102,H102),'Configuração'!$B$2)))</f>
        <v/>
      </c>
      <c r="J102" s="12" t="n"/>
      <c r="K102" s="11" t="n"/>
      <c r="L102" s="10" t="n"/>
      <c r="M102" s="14">
        <f>IF(COUNTA(A102:H102,J102:L102,P102)=0,"",IF(OR(A102="",B102="",C102="",D102="",E102="",F102="",G102="",K102="",L102=""),"Incompleto",IF(OR(G102&gt;'Configuração'!$B$4,AND(H102&lt;&gt;"",H102&lt;G102),AND(H102&lt;&gt;"",H102&gt;'Configuração'!$B$4),AND(J102&lt;&gt;"",J102&lt;G102),AND(J102&lt;&gt;"",J102&gt;'Configuração'!$B$4)),"Inconsistente",IF(J102&lt;&gt;"","Retirado",IF(I102&lt;'Configuração'!$B$4,"Revisão vencida",IF(I102&lt;='Configuração'!$B$4+'Configuração'!$B$3,"Revisão próxima","Ativo"))))))</f>
        <v/>
      </c>
      <c r="N102" s="15">
        <f>IF(OR(M102="Ativo",M102="Revisão próxima",M102="Revisão vencida"),I102-'Configuração'!$B$4,"")</f>
        <v/>
      </c>
      <c r="O102" s="14">
        <f>IF(M102="","",IF(Q102&lt;&gt;"","Não utilizar",IF(M102="Ativo","Uso registrado",IF(M102="Revisão próxima","Uso registrado com revisão","Não utilizar"))))</f>
        <v/>
      </c>
      <c r="P102" s="10" t="n"/>
      <c r="Q102" s="14">
        <f>IF(COUNTA(A102:H102,J102:L102,P102)=0,"",IF(AND(A102&lt;&gt;"",COUNTIF($A$2:$A$201,A102)&gt;1),"Código de registro duplicado",IF(OR(B102="",C102="",D102="",J102&lt;&gt;""),"",IF(COUNTIFS($B$2:$B$201,B102,$C$2:$C$201,C102,$D$2:$D$201,D102,$J$2:$J$201,"")&gt;1,"Consentimento possivelmente duplicado",""))))</f>
        <v/>
      </c>
    </row>
    <row r="103" ht="22" customHeight="1">
      <c r="A103" s="10" t="n"/>
      <c r="B103" s="10" t="n"/>
      <c r="C103" s="11" t="n"/>
      <c r="D103" s="11" t="n"/>
      <c r="E103" s="11" t="n"/>
      <c r="F103" s="11" t="n"/>
      <c r="G103" s="12" t="n"/>
      <c r="H103" s="12" t="n"/>
      <c r="I103" s="13">
        <f>IF(COUNTA(A103:H103,J103:L103,P103)=0,"",IF(G103="","",EDATE(IF(H103="",G103,H103),'Configuração'!$B$2)))</f>
        <v/>
      </c>
      <c r="J103" s="12" t="n"/>
      <c r="K103" s="11" t="n"/>
      <c r="L103" s="10" t="n"/>
      <c r="M103" s="14">
        <f>IF(COUNTA(A103:H103,J103:L103,P103)=0,"",IF(OR(A103="",B103="",C103="",D103="",E103="",F103="",G103="",K103="",L103=""),"Incompleto",IF(OR(G103&gt;'Configuração'!$B$4,AND(H103&lt;&gt;"",H103&lt;G103),AND(H103&lt;&gt;"",H103&gt;'Configuração'!$B$4),AND(J103&lt;&gt;"",J103&lt;G103),AND(J103&lt;&gt;"",J103&gt;'Configuração'!$B$4)),"Inconsistente",IF(J103&lt;&gt;"","Retirado",IF(I103&lt;'Configuração'!$B$4,"Revisão vencida",IF(I103&lt;='Configuração'!$B$4+'Configuração'!$B$3,"Revisão próxima","Ativo"))))))</f>
        <v/>
      </c>
      <c r="N103" s="15">
        <f>IF(OR(M103="Ativo",M103="Revisão próxima",M103="Revisão vencida"),I103-'Configuração'!$B$4,"")</f>
        <v/>
      </c>
      <c r="O103" s="14">
        <f>IF(M103="","",IF(Q103&lt;&gt;"","Não utilizar",IF(M103="Ativo","Uso registrado",IF(M103="Revisão próxima","Uso registrado com revisão","Não utilizar"))))</f>
        <v/>
      </c>
      <c r="P103" s="10" t="n"/>
      <c r="Q103" s="14">
        <f>IF(COUNTA(A103:H103,J103:L103,P103)=0,"",IF(AND(A103&lt;&gt;"",COUNTIF($A$2:$A$201,A103)&gt;1),"Código de registro duplicado",IF(OR(B103="",C103="",D103="",J103&lt;&gt;""),"",IF(COUNTIFS($B$2:$B$201,B103,$C$2:$C$201,C103,$D$2:$D$201,D103,$J$2:$J$201,"")&gt;1,"Consentimento possivelmente duplicado",""))))</f>
        <v/>
      </c>
    </row>
    <row r="104" ht="22" customHeight="1">
      <c r="A104" s="10" t="n"/>
      <c r="B104" s="10" t="n"/>
      <c r="C104" s="11" t="n"/>
      <c r="D104" s="11" t="n"/>
      <c r="E104" s="11" t="n"/>
      <c r="F104" s="11" t="n"/>
      <c r="G104" s="12" t="n"/>
      <c r="H104" s="12" t="n"/>
      <c r="I104" s="13">
        <f>IF(COUNTA(A104:H104,J104:L104,P104)=0,"",IF(G104="","",EDATE(IF(H104="",G104,H104),'Configuração'!$B$2)))</f>
        <v/>
      </c>
      <c r="J104" s="12" t="n"/>
      <c r="K104" s="11" t="n"/>
      <c r="L104" s="10" t="n"/>
      <c r="M104" s="14">
        <f>IF(COUNTA(A104:H104,J104:L104,P104)=0,"",IF(OR(A104="",B104="",C104="",D104="",E104="",F104="",G104="",K104="",L104=""),"Incompleto",IF(OR(G104&gt;'Configuração'!$B$4,AND(H104&lt;&gt;"",H104&lt;G104),AND(H104&lt;&gt;"",H104&gt;'Configuração'!$B$4),AND(J104&lt;&gt;"",J104&lt;G104),AND(J104&lt;&gt;"",J104&gt;'Configuração'!$B$4)),"Inconsistente",IF(J104&lt;&gt;"","Retirado",IF(I104&lt;'Configuração'!$B$4,"Revisão vencida",IF(I104&lt;='Configuração'!$B$4+'Configuração'!$B$3,"Revisão próxima","Ativo"))))))</f>
        <v/>
      </c>
      <c r="N104" s="15">
        <f>IF(OR(M104="Ativo",M104="Revisão próxima",M104="Revisão vencida"),I104-'Configuração'!$B$4,"")</f>
        <v/>
      </c>
      <c r="O104" s="14">
        <f>IF(M104="","",IF(Q104&lt;&gt;"","Não utilizar",IF(M104="Ativo","Uso registrado",IF(M104="Revisão próxima","Uso registrado com revisão","Não utilizar"))))</f>
        <v/>
      </c>
      <c r="P104" s="10" t="n"/>
      <c r="Q104" s="14">
        <f>IF(COUNTA(A104:H104,J104:L104,P104)=0,"",IF(AND(A104&lt;&gt;"",COUNTIF($A$2:$A$201,A104)&gt;1),"Código de registro duplicado",IF(OR(B104="",C104="",D104="",J104&lt;&gt;""),"",IF(COUNTIFS($B$2:$B$201,B104,$C$2:$C$201,C104,$D$2:$D$201,D104,$J$2:$J$201,"")&gt;1,"Consentimento possivelmente duplicado",""))))</f>
        <v/>
      </c>
    </row>
    <row r="105" ht="22" customHeight="1">
      <c r="A105" s="10" t="n"/>
      <c r="B105" s="10" t="n"/>
      <c r="C105" s="11" t="n"/>
      <c r="D105" s="11" t="n"/>
      <c r="E105" s="11" t="n"/>
      <c r="F105" s="11" t="n"/>
      <c r="G105" s="12" t="n"/>
      <c r="H105" s="12" t="n"/>
      <c r="I105" s="13">
        <f>IF(COUNTA(A105:H105,J105:L105,P105)=0,"",IF(G105="","",EDATE(IF(H105="",G105,H105),'Configuração'!$B$2)))</f>
        <v/>
      </c>
      <c r="J105" s="12" t="n"/>
      <c r="K105" s="11" t="n"/>
      <c r="L105" s="10" t="n"/>
      <c r="M105" s="14">
        <f>IF(COUNTA(A105:H105,J105:L105,P105)=0,"",IF(OR(A105="",B105="",C105="",D105="",E105="",F105="",G105="",K105="",L105=""),"Incompleto",IF(OR(G105&gt;'Configuração'!$B$4,AND(H105&lt;&gt;"",H105&lt;G105),AND(H105&lt;&gt;"",H105&gt;'Configuração'!$B$4),AND(J105&lt;&gt;"",J105&lt;G105),AND(J105&lt;&gt;"",J105&gt;'Configuração'!$B$4)),"Inconsistente",IF(J105&lt;&gt;"","Retirado",IF(I105&lt;'Configuração'!$B$4,"Revisão vencida",IF(I105&lt;='Configuração'!$B$4+'Configuração'!$B$3,"Revisão próxima","Ativo"))))))</f>
        <v/>
      </c>
      <c r="N105" s="15">
        <f>IF(OR(M105="Ativo",M105="Revisão próxima",M105="Revisão vencida"),I105-'Configuração'!$B$4,"")</f>
        <v/>
      </c>
      <c r="O105" s="14">
        <f>IF(M105="","",IF(Q105&lt;&gt;"","Não utilizar",IF(M105="Ativo","Uso registrado",IF(M105="Revisão próxima","Uso registrado com revisão","Não utilizar"))))</f>
        <v/>
      </c>
      <c r="P105" s="10" t="n"/>
      <c r="Q105" s="14">
        <f>IF(COUNTA(A105:H105,J105:L105,P105)=0,"",IF(AND(A105&lt;&gt;"",COUNTIF($A$2:$A$201,A105)&gt;1),"Código de registro duplicado",IF(OR(B105="",C105="",D105="",J105&lt;&gt;""),"",IF(COUNTIFS($B$2:$B$201,B105,$C$2:$C$201,C105,$D$2:$D$201,D105,$J$2:$J$201,"")&gt;1,"Consentimento possivelmente duplicado",""))))</f>
        <v/>
      </c>
    </row>
    <row r="106" ht="22" customHeight="1">
      <c r="A106" s="10" t="n"/>
      <c r="B106" s="10" t="n"/>
      <c r="C106" s="11" t="n"/>
      <c r="D106" s="11" t="n"/>
      <c r="E106" s="11" t="n"/>
      <c r="F106" s="11" t="n"/>
      <c r="G106" s="12" t="n"/>
      <c r="H106" s="12" t="n"/>
      <c r="I106" s="13">
        <f>IF(COUNTA(A106:H106,J106:L106,P106)=0,"",IF(G106="","",EDATE(IF(H106="",G106,H106),'Configuração'!$B$2)))</f>
        <v/>
      </c>
      <c r="J106" s="12" t="n"/>
      <c r="K106" s="11" t="n"/>
      <c r="L106" s="10" t="n"/>
      <c r="M106" s="14">
        <f>IF(COUNTA(A106:H106,J106:L106,P106)=0,"",IF(OR(A106="",B106="",C106="",D106="",E106="",F106="",G106="",K106="",L106=""),"Incompleto",IF(OR(G106&gt;'Configuração'!$B$4,AND(H106&lt;&gt;"",H106&lt;G106),AND(H106&lt;&gt;"",H106&gt;'Configuração'!$B$4),AND(J106&lt;&gt;"",J106&lt;G106),AND(J106&lt;&gt;"",J106&gt;'Configuração'!$B$4)),"Inconsistente",IF(J106&lt;&gt;"","Retirado",IF(I106&lt;'Configuração'!$B$4,"Revisão vencida",IF(I106&lt;='Configuração'!$B$4+'Configuração'!$B$3,"Revisão próxima","Ativo"))))))</f>
        <v/>
      </c>
      <c r="N106" s="15">
        <f>IF(OR(M106="Ativo",M106="Revisão próxima",M106="Revisão vencida"),I106-'Configuração'!$B$4,"")</f>
        <v/>
      </c>
      <c r="O106" s="14">
        <f>IF(M106="","",IF(Q106&lt;&gt;"","Não utilizar",IF(M106="Ativo","Uso registrado",IF(M106="Revisão próxima","Uso registrado com revisão","Não utilizar"))))</f>
        <v/>
      </c>
      <c r="P106" s="10" t="n"/>
      <c r="Q106" s="14">
        <f>IF(COUNTA(A106:H106,J106:L106,P106)=0,"",IF(AND(A106&lt;&gt;"",COUNTIF($A$2:$A$201,A106)&gt;1),"Código de registro duplicado",IF(OR(B106="",C106="",D106="",J106&lt;&gt;""),"",IF(COUNTIFS($B$2:$B$201,B106,$C$2:$C$201,C106,$D$2:$D$201,D106,$J$2:$J$201,"")&gt;1,"Consentimento possivelmente duplicado",""))))</f>
        <v/>
      </c>
    </row>
    <row r="107" ht="22" customHeight="1">
      <c r="A107" s="10" t="n"/>
      <c r="B107" s="10" t="n"/>
      <c r="C107" s="11" t="n"/>
      <c r="D107" s="11" t="n"/>
      <c r="E107" s="11" t="n"/>
      <c r="F107" s="11" t="n"/>
      <c r="G107" s="12" t="n"/>
      <c r="H107" s="12" t="n"/>
      <c r="I107" s="13">
        <f>IF(COUNTA(A107:H107,J107:L107,P107)=0,"",IF(G107="","",EDATE(IF(H107="",G107,H107),'Configuração'!$B$2)))</f>
        <v/>
      </c>
      <c r="J107" s="12" t="n"/>
      <c r="K107" s="11" t="n"/>
      <c r="L107" s="10" t="n"/>
      <c r="M107" s="14">
        <f>IF(COUNTA(A107:H107,J107:L107,P107)=0,"",IF(OR(A107="",B107="",C107="",D107="",E107="",F107="",G107="",K107="",L107=""),"Incompleto",IF(OR(G107&gt;'Configuração'!$B$4,AND(H107&lt;&gt;"",H107&lt;G107),AND(H107&lt;&gt;"",H107&gt;'Configuração'!$B$4),AND(J107&lt;&gt;"",J107&lt;G107),AND(J107&lt;&gt;"",J107&gt;'Configuração'!$B$4)),"Inconsistente",IF(J107&lt;&gt;"","Retirado",IF(I107&lt;'Configuração'!$B$4,"Revisão vencida",IF(I107&lt;='Configuração'!$B$4+'Configuração'!$B$3,"Revisão próxima","Ativo"))))))</f>
        <v/>
      </c>
      <c r="N107" s="15">
        <f>IF(OR(M107="Ativo",M107="Revisão próxima",M107="Revisão vencida"),I107-'Configuração'!$B$4,"")</f>
        <v/>
      </c>
      <c r="O107" s="14">
        <f>IF(M107="","",IF(Q107&lt;&gt;"","Não utilizar",IF(M107="Ativo","Uso registrado",IF(M107="Revisão próxima","Uso registrado com revisão","Não utilizar"))))</f>
        <v/>
      </c>
      <c r="P107" s="10" t="n"/>
      <c r="Q107" s="14">
        <f>IF(COUNTA(A107:H107,J107:L107,P107)=0,"",IF(AND(A107&lt;&gt;"",COUNTIF($A$2:$A$201,A107)&gt;1),"Código de registro duplicado",IF(OR(B107="",C107="",D107="",J107&lt;&gt;""),"",IF(COUNTIFS($B$2:$B$201,B107,$C$2:$C$201,C107,$D$2:$D$201,D107,$J$2:$J$201,"")&gt;1,"Consentimento possivelmente duplicado",""))))</f>
        <v/>
      </c>
    </row>
    <row r="108" ht="22" customHeight="1">
      <c r="A108" s="10" t="n"/>
      <c r="B108" s="10" t="n"/>
      <c r="C108" s="11" t="n"/>
      <c r="D108" s="11" t="n"/>
      <c r="E108" s="11" t="n"/>
      <c r="F108" s="11" t="n"/>
      <c r="G108" s="12" t="n"/>
      <c r="H108" s="12" t="n"/>
      <c r="I108" s="13">
        <f>IF(COUNTA(A108:H108,J108:L108,P108)=0,"",IF(G108="","",EDATE(IF(H108="",G108,H108),'Configuração'!$B$2)))</f>
        <v/>
      </c>
      <c r="J108" s="12" t="n"/>
      <c r="K108" s="11" t="n"/>
      <c r="L108" s="10" t="n"/>
      <c r="M108" s="14">
        <f>IF(COUNTA(A108:H108,J108:L108,P108)=0,"",IF(OR(A108="",B108="",C108="",D108="",E108="",F108="",G108="",K108="",L108=""),"Incompleto",IF(OR(G108&gt;'Configuração'!$B$4,AND(H108&lt;&gt;"",H108&lt;G108),AND(H108&lt;&gt;"",H108&gt;'Configuração'!$B$4),AND(J108&lt;&gt;"",J108&lt;G108),AND(J108&lt;&gt;"",J108&gt;'Configuração'!$B$4)),"Inconsistente",IF(J108&lt;&gt;"","Retirado",IF(I108&lt;'Configuração'!$B$4,"Revisão vencida",IF(I108&lt;='Configuração'!$B$4+'Configuração'!$B$3,"Revisão próxima","Ativo"))))))</f>
        <v/>
      </c>
      <c r="N108" s="15">
        <f>IF(OR(M108="Ativo",M108="Revisão próxima",M108="Revisão vencida"),I108-'Configuração'!$B$4,"")</f>
        <v/>
      </c>
      <c r="O108" s="14">
        <f>IF(M108="","",IF(Q108&lt;&gt;"","Não utilizar",IF(M108="Ativo","Uso registrado",IF(M108="Revisão próxima","Uso registrado com revisão","Não utilizar"))))</f>
        <v/>
      </c>
      <c r="P108" s="10" t="n"/>
      <c r="Q108" s="14">
        <f>IF(COUNTA(A108:H108,J108:L108,P108)=0,"",IF(AND(A108&lt;&gt;"",COUNTIF($A$2:$A$201,A108)&gt;1),"Código de registro duplicado",IF(OR(B108="",C108="",D108="",J108&lt;&gt;""),"",IF(COUNTIFS($B$2:$B$201,B108,$C$2:$C$201,C108,$D$2:$D$201,D108,$J$2:$J$201,"")&gt;1,"Consentimento possivelmente duplicado",""))))</f>
        <v/>
      </c>
    </row>
    <row r="109" ht="22" customHeight="1">
      <c r="A109" s="10" t="n"/>
      <c r="B109" s="10" t="n"/>
      <c r="C109" s="11" t="n"/>
      <c r="D109" s="11" t="n"/>
      <c r="E109" s="11" t="n"/>
      <c r="F109" s="11" t="n"/>
      <c r="G109" s="12" t="n"/>
      <c r="H109" s="12" t="n"/>
      <c r="I109" s="13">
        <f>IF(COUNTA(A109:H109,J109:L109,P109)=0,"",IF(G109="","",EDATE(IF(H109="",G109,H109),'Configuração'!$B$2)))</f>
        <v/>
      </c>
      <c r="J109" s="12" t="n"/>
      <c r="K109" s="11" t="n"/>
      <c r="L109" s="10" t="n"/>
      <c r="M109" s="14">
        <f>IF(COUNTA(A109:H109,J109:L109,P109)=0,"",IF(OR(A109="",B109="",C109="",D109="",E109="",F109="",G109="",K109="",L109=""),"Incompleto",IF(OR(G109&gt;'Configuração'!$B$4,AND(H109&lt;&gt;"",H109&lt;G109),AND(H109&lt;&gt;"",H109&gt;'Configuração'!$B$4),AND(J109&lt;&gt;"",J109&lt;G109),AND(J109&lt;&gt;"",J109&gt;'Configuração'!$B$4)),"Inconsistente",IF(J109&lt;&gt;"","Retirado",IF(I109&lt;'Configuração'!$B$4,"Revisão vencida",IF(I109&lt;='Configuração'!$B$4+'Configuração'!$B$3,"Revisão próxima","Ativo"))))))</f>
        <v/>
      </c>
      <c r="N109" s="15">
        <f>IF(OR(M109="Ativo",M109="Revisão próxima",M109="Revisão vencida"),I109-'Configuração'!$B$4,"")</f>
        <v/>
      </c>
      <c r="O109" s="14">
        <f>IF(M109="","",IF(Q109&lt;&gt;"","Não utilizar",IF(M109="Ativo","Uso registrado",IF(M109="Revisão próxima","Uso registrado com revisão","Não utilizar"))))</f>
        <v/>
      </c>
      <c r="P109" s="10" t="n"/>
      <c r="Q109" s="14">
        <f>IF(COUNTA(A109:H109,J109:L109,P109)=0,"",IF(AND(A109&lt;&gt;"",COUNTIF($A$2:$A$201,A109)&gt;1),"Código de registro duplicado",IF(OR(B109="",C109="",D109="",J109&lt;&gt;""),"",IF(COUNTIFS($B$2:$B$201,B109,$C$2:$C$201,C109,$D$2:$D$201,D109,$J$2:$J$201,"")&gt;1,"Consentimento possivelmente duplicado",""))))</f>
        <v/>
      </c>
    </row>
    <row r="110" ht="22" customHeight="1">
      <c r="A110" s="10" t="n"/>
      <c r="B110" s="10" t="n"/>
      <c r="C110" s="11" t="n"/>
      <c r="D110" s="11" t="n"/>
      <c r="E110" s="11" t="n"/>
      <c r="F110" s="11" t="n"/>
      <c r="G110" s="12" t="n"/>
      <c r="H110" s="12" t="n"/>
      <c r="I110" s="13">
        <f>IF(COUNTA(A110:H110,J110:L110,P110)=0,"",IF(G110="","",EDATE(IF(H110="",G110,H110),'Configuração'!$B$2)))</f>
        <v/>
      </c>
      <c r="J110" s="12" t="n"/>
      <c r="K110" s="11" t="n"/>
      <c r="L110" s="10" t="n"/>
      <c r="M110" s="14">
        <f>IF(COUNTA(A110:H110,J110:L110,P110)=0,"",IF(OR(A110="",B110="",C110="",D110="",E110="",F110="",G110="",K110="",L110=""),"Incompleto",IF(OR(G110&gt;'Configuração'!$B$4,AND(H110&lt;&gt;"",H110&lt;G110),AND(H110&lt;&gt;"",H110&gt;'Configuração'!$B$4),AND(J110&lt;&gt;"",J110&lt;G110),AND(J110&lt;&gt;"",J110&gt;'Configuração'!$B$4)),"Inconsistente",IF(J110&lt;&gt;"","Retirado",IF(I110&lt;'Configuração'!$B$4,"Revisão vencida",IF(I110&lt;='Configuração'!$B$4+'Configuração'!$B$3,"Revisão próxima","Ativo"))))))</f>
        <v/>
      </c>
      <c r="N110" s="15">
        <f>IF(OR(M110="Ativo",M110="Revisão próxima",M110="Revisão vencida"),I110-'Configuração'!$B$4,"")</f>
        <v/>
      </c>
      <c r="O110" s="14">
        <f>IF(M110="","",IF(Q110&lt;&gt;"","Não utilizar",IF(M110="Ativo","Uso registrado",IF(M110="Revisão próxima","Uso registrado com revisão","Não utilizar"))))</f>
        <v/>
      </c>
      <c r="P110" s="10" t="n"/>
      <c r="Q110" s="14">
        <f>IF(COUNTA(A110:H110,J110:L110,P110)=0,"",IF(AND(A110&lt;&gt;"",COUNTIF($A$2:$A$201,A110)&gt;1),"Código de registro duplicado",IF(OR(B110="",C110="",D110="",J110&lt;&gt;""),"",IF(COUNTIFS($B$2:$B$201,B110,$C$2:$C$201,C110,$D$2:$D$201,D110,$J$2:$J$201,"")&gt;1,"Consentimento possivelmente duplicado",""))))</f>
        <v/>
      </c>
    </row>
    <row r="111" ht="22" customHeight="1">
      <c r="A111" s="10" t="n"/>
      <c r="B111" s="10" t="n"/>
      <c r="C111" s="11" t="n"/>
      <c r="D111" s="11" t="n"/>
      <c r="E111" s="11" t="n"/>
      <c r="F111" s="11" t="n"/>
      <c r="G111" s="12" t="n"/>
      <c r="H111" s="12" t="n"/>
      <c r="I111" s="13">
        <f>IF(COUNTA(A111:H111,J111:L111,P111)=0,"",IF(G111="","",EDATE(IF(H111="",G111,H111),'Configuração'!$B$2)))</f>
        <v/>
      </c>
      <c r="J111" s="12" t="n"/>
      <c r="K111" s="11" t="n"/>
      <c r="L111" s="10" t="n"/>
      <c r="M111" s="14">
        <f>IF(COUNTA(A111:H111,J111:L111,P111)=0,"",IF(OR(A111="",B111="",C111="",D111="",E111="",F111="",G111="",K111="",L111=""),"Incompleto",IF(OR(G111&gt;'Configuração'!$B$4,AND(H111&lt;&gt;"",H111&lt;G111),AND(H111&lt;&gt;"",H111&gt;'Configuração'!$B$4),AND(J111&lt;&gt;"",J111&lt;G111),AND(J111&lt;&gt;"",J111&gt;'Configuração'!$B$4)),"Inconsistente",IF(J111&lt;&gt;"","Retirado",IF(I111&lt;'Configuração'!$B$4,"Revisão vencida",IF(I111&lt;='Configuração'!$B$4+'Configuração'!$B$3,"Revisão próxima","Ativo"))))))</f>
        <v/>
      </c>
      <c r="N111" s="15">
        <f>IF(OR(M111="Ativo",M111="Revisão próxima",M111="Revisão vencida"),I111-'Configuração'!$B$4,"")</f>
        <v/>
      </c>
      <c r="O111" s="14">
        <f>IF(M111="","",IF(Q111&lt;&gt;"","Não utilizar",IF(M111="Ativo","Uso registrado",IF(M111="Revisão próxima","Uso registrado com revisão","Não utilizar"))))</f>
        <v/>
      </c>
      <c r="P111" s="10" t="n"/>
      <c r="Q111" s="14">
        <f>IF(COUNTA(A111:H111,J111:L111,P111)=0,"",IF(AND(A111&lt;&gt;"",COUNTIF($A$2:$A$201,A111)&gt;1),"Código de registro duplicado",IF(OR(B111="",C111="",D111="",J111&lt;&gt;""),"",IF(COUNTIFS($B$2:$B$201,B111,$C$2:$C$201,C111,$D$2:$D$201,D111,$J$2:$J$201,"")&gt;1,"Consentimento possivelmente duplicado",""))))</f>
        <v/>
      </c>
    </row>
    <row r="112" ht="22" customHeight="1">
      <c r="A112" s="10" t="n"/>
      <c r="B112" s="10" t="n"/>
      <c r="C112" s="11" t="n"/>
      <c r="D112" s="11" t="n"/>
      <c r="E112" s="11" t="n"/>
      <c r="F112" s="11" t="n"/>
      <c r="G112" s="12" t="n"/>
      <c r="H112" s="12" t="n"/>
      <c r="I112" s="13">
        <f>IF(COUNTA(A112:H112,J112:L112,P112)=0,"",IF(G112="","",EDATE(IF(H112="",G112,H112),'Configuração'!$B$2)))</f>
        <v/>
      </c>
      <c r="J112" s="12" t="n"/>
      <c r="K112" s="11" t="n"/>
      <c r="L112" s="10" t="n"/>
      <c r="M112" s="14">
        <f>IF(COUNTA(A112:H112,J112:L112,P112)=0,"",IF(OR(A112="",B112="",C112="",D112="",E112="",F112="",G112="",K112="",L112=""),"Incompleto",IF(OR(G112&gt;'Configuração'!$B$4,AND(H112&lt;&gt;"",H112&lt;G112),AND(H112&lt;&gt;"",H112&gt;'Configuração'!$B$4),AND(J112&lt;&gt;"",J112&lt;G112),AND(J112&lt;&gt;"",J112&gt;'Configuração'!$B$4)),"Inconsistente",IF(J112&lt;&gt;"","Retirado",IF(I112&lt;'Configuração'!$B$4,"Revisão vencida",IF(I112&lt;='Configuração'!$B$4+'Configuração'!$B$3,"Revisão próxima","Ativo"))))))</f>
        <v/>
      </c>
      <c r="N112" s="15">
        <f>IF(OR(M112="Ativo",M112="Revisão próxima",M112="Revisão vencida"),I112-'Configuração'!$B$4,"")</f>
        <v/>
      </c>
      <c r="O112" s="14">
        <f>IF(M112="","",IF(Q112&lt;&gt;"","Não utilizar",IF(M112="Ativo","Uso registrado",IF(M112="Revisão próxima","Uso registrado com revisão","Não utilizar"))))</f>
        <v/>
      </c>
      <c r="P112" s="10" t="n"/>
      <c r="Q112" s="14">
        <f>IF(COUNTA(A112:H112,J112:L112,P112)=0,"",IF(AND(A112&lt;&gt;"",COUNTIF($A$2:$A$201,A112)&gt;1),"Código de registro duplicado",IF(OR(B112="",C112="",D112="",J112&lt;&gt;""),"",IF(COUNTIFS($B$2:$B$201,B112,$C$2:$C$201,C112,$D$2:$D$201,D112,$J$2:$J$201,"")&gt;1,"Consentimento possivelmente duplicado",""))))</f>
        <v/>
      </c>
    </row>
    <row r="113" ht="22" customHeight="1">
      <c r="A113" s="10" t="n"/>
      <c r="B113" s="10" t="n"/>
      <c r="C113" s="11" t="n"/>
      <c r="D113" s="11" t="n"/>
      <c r="E113" s="11" t="n"/>
      <c r="F113" s="11" t="n"/>
      <c r="G113" s="12" t="n"/>
      <c r="H113" s="12" t="n"/>
      <c r="I113" s="13">
        <f>IF(COUNTA(A113:H113,J113:L113,P113)=0,"",IF(G113="","",EDATE(IF(H113="",G113,H113),'Configuração'!$B$2)))</f>
        <v/>
      </c>
      <c r="J113" s="12" t="n"/>
      <c r="K113" s="11" t="n"/>
      <c r="L113" s="10" t="n"/>
      <c r="M113" s="14">
        <f>IF(COUNTA(A113:H113,J113:L113,P113)=0,"",IF(OR(A113="",B113="",C113="",D113="",E113="",F113="",G113="",K113="",L113=""),"Incompleto",IF(OR(G113&gt;'Configuração'!$B$4,AND(H113&lt;&gt;"",H113&lt;G113),AND(H113&lt;&gt;"",H113&gt;'Configuração'!$B$4),AND(J113&lt;&gt;"",J113&lt;G113),AND(J113&lt;&gt;"",J113&gt;'Configuração'!$B$4)),"Inconsistente",IF(J113&lt;&gt;"","Retirado",IF(I113&lt;'Configuração'!$B$4,"Revisão vencida",IF(I113&lt;='Configuração'!$B$4+'Configuração'!$B$3,"Revisão próxima","Ativo"))))))</f>
        <v/>
      </c>
      <c r="N113" s="15">
        <f>IF(OR(M113="Ativo",M113="Revisão próxima",M113="Revisão vencida"),I113-'Configuração'!$B$4,"")</f>
        <v/>
      </c>
      <c r="O113" s="14">
        <f>IF(M113="","",IF(Q113&lt;&gt;"","Não utilizar",IF(M113="Ativo","Uso registrado",IF(M113="Revisão próxima","Uso registrado com revisão","Não utilizar"))))</f>
        <v/>
      </c>
      <c r="P113" s="10" t="n"/>
      <c r="Q113" s="14">
        <f>IF(COUNTA(A113:H113,J113:L113,P113)=0,"",IF(AND(A113&lt;&gt;"",COUNTIF($A$2:$A$201,A113)&gt;1),"Código de registro duplicado",IF(OR(B113="",C113="",D113="",J113&lt;&gt;""),"",IF(COUNTIFS($B$2:$B$201,B113,$C$2:$C$201,C113,$D$2:$D$201,D113,$J$2:$J$201,"")&gt;1,"Consentimento possivelmente duplicado",""))))</f>
        <v/>
      </c>
    </row>
    <row r="114" ht="22" customHeight="1">
      <c r="A114" s="10" t="n"/>
      <c r="B114" s="10" t="n"/>
      <c r="C114" s="11" t="n"/>
      <c r="D114" s="11" t="n"/>
      <c r="E114" s="11" t="n"/>
      <c r="F114" s="11" t="n"/>
      <c r="G114" s="12" t="n"/>
      <c r="H114" s="12" t="n"/>
      <c r="I114" s="13">
        <f>IF(COUNTA(A114:H114,J114:L114,P114)=0,"",IF(G114="","",EDATE(IF(H114="",G114,H114),'Configuração'!$B$2)))</f>
        <v/>
      </c>
      <c r="J114" s="12" t="n"/>
      <c r="K114" s="11" t="n"/>
      <c r="L114" s="10" t="n"/>
      <c r="M114" s="14">
        <f>IF(COUNTA(A114:H114,J114:L114,P114)=0,"",IF(OR(A114="",B114="",C114="",D114="",E114="",F114="",G114="",K114="",L114=""),"Incompleto",IF(OR(G114&gt;'Configuração'!$B$4,AND(H114&lt;&gt;"",H114&lt;G114),AND(H114&lt;&gt;"",H114&gt;'Configuração'!$B$4),AND(J114&lt;&gt;"",J114&lt;G114),AND(J114&lt;&gt;"",J114&gt;'Configuração'!$B$4)),"Inconsistente",IF(J114&lt;&gt;"","Retirado",IF(I114&lt;'Configuração'!$B$4,"Revisão vencida",IF(I114&lt;='Configuração'!$B$4+'Configuração'!$B$3,"Revisão próxima","Ativo"))))))</f>
        <v/>
      </c>
      <c r="N114" s="15">
        <f>IF(OR(M114="Ativo",M114="Revisão próxima",M114="Revisão vencida"),I114-'Configuração'!$B$4,"")</f>
        <v/>
      </c>
      <c r="O114" s="14">
        <f>IF(M114="","",IF(Q114&lt;&gt;"","Não utilizar",IF(M114="Ativo","Uso registrado",IF(M114="Revisão próxima","Uso registrado com revisão","Não utilizar"))))</f>
        <v/>
      </c>
      <c r="P114" s="10" t="n"/>
      <c r="Q114" s="14">
        <f>IF(COUNTA(A114:H114,J114:L114,P114)=0,"",IF(AND(A114&lt;&gt;"",COUNTIF($A$2:$A$201,A114)&gt;1),"Código de registro duplicado",IF(OR(B114="",C114="",D114="",J114&lt;&gt;""),"",IF(COUNTIFS($B$2:$B$201,B114,$C$2:$C$201,C114,$D$2:$D$201,D114,$J$2:$J$201,"")&gt;1,"Consentimento possivelmente duplicado",""))))</f>
        <v/>
      </c>
    </row>
    <row r="115" ht="22" customHeight="1">
      <c r="A115" s="10" t="n"/>
      <c r="B115" s="10" t="n"/>
      <c r="C115" s="11" t="n"/>
      <c r="D115" s="11" t="n"/>
      <c r="E115" s="11" t="n"/>
      <c r="F115" s="11" t="n"/>
      <c r="G115" s="12" t="n"/>
      <c r="H115" s="12" t="n"/>
      <c r="I115" s="13">
        <f>IF(COUNTA(A115:H115,J115:L115,P115)=0,"",IF(G115="","",EDATE(IF(H115="",G115,H115),'Configuração'!$B$2)))</f>
        <v/>
      </c>
      <c r="J115" s="12" t="n"/>
      <c r="K115" s="11" t="n"/>
      <c r="L115" s="10" t="n"/>
      <c r="M115" s="14">
        <f>IF(COUNTA(A115:H115,J115:L115,P115)=0,"",IF(OR(A115="",B115="",C115="",D115="",E115="",F115="",G115="",K115="",L115=""),"Incompleto",IF(OR(G115&gt;'Configuração'!$B$4,AND(H115&lt;&gt;"",H115&lt;G115),AND(H115&lt;&gt;"",H115&gt;'Configuração'!$B$4),AND(J115&lt;&gt;"",J115&lt;G115),AND(J115&lt;&gt;"",J115&gt;'Configuração'!$B$4)),"Inconsistente",IF(J115&lt;&gt;"","Retirado",IF(I115&lt;'Configuração'!$B$4,"Revisão vencida",IF(I115&lt;='Configuração'!$B$4+'Configuração'!$B$3,"Revisão próxima","Ativo"))))))</f>
        <v/>
      </c>
      <c r="N115" s="15">
        <f>IF(OR(M115="Ativo",M115="Revisão próxima",M115="Revisão vencida"),I115-'Configuração'!$B$4,"")</f>
        <v/>
      </c>
      <c r="O115" s="14">
        <f>IF(M115="","",IF(Q115&lt;&gt;"","Não utilizar",IF(M115="Ativo","Uso registrado",IF(M115="Revisão próxima","Uso registrado com revisão","Não utilizar"))))</f>
        <v/>
      </c>
      <c r="P115" s="10" t="n"/>
      <c r="Q115" s="14">
        <f>IF(COUNTA(A115:H115,J115:L115,P115)=0,"",IF(AND(A115&lt;&gt;"",COUNTIF($A$2:$A$201,A115)&gt;1),"Código de registro duplicado",IF(OR(B115="",C115="",D115="",J115&lt;&gt;""),"",IF(COUNTIFS($B$2:$B$201,B115,$C$2:$C$201,C115,$D$2:$D$201,D115,$J$2:$J$201,"")&gt;1,"Consentimento possivelmente duplicado",""))))</f>
        <v/>
      </c>
    </row>
    <row r="116" ht="22" customHeight="1">
      <c r="A116" s="10" t="n"/>
      <c r="B116" s="10" t="n"/>
      <c r="C116" s="11" t="n"/>
      <c r="D116" s="11" t="n"/>
      <c r="E116" s="11" t="n"/>
      <c r="F116" s="11" t="n"/>
      <c r="G116" s="12" t="n"/>
      <c r="H116" s="12" t="n"/>
      <c r="I116" s="13">
        <f>IF(COUNTA(A116:H116,J116:L116,P116)=0,"",IF(G116="","",EDATE(IF(H116="",G116,H116),'Configuração'!$B$2)))</f>
        <v/>
      </c>
      <c r="J116" s="12" t="n"/>
      <c r="K116" s="11" t="n"/>
      <c r="L116" s="10" t="n"/>
      <c r="M116" s="14">
        <f>IF(COUNTA(A116:H116,J116:L116,P116)=0,"",IF(OR(A116="",B116="",C116="",D116="",E116="",F116="",G116="",K116="",L116=""),"Incompleto",IF(OR(G116&gt;'Configuração'!$B$4,AND(H116&lt;&gt;"",H116&lt;G116),AND(H116&lt;&gt;"",H116&gt;'Configuração'!$B$4),AND(J116&lt;&gt;"",J116&lt;G116),AND(J116&lt;&gt;"",J116&gt;'Configuração'!$B$4)),"Inconsistente",IF(J116&lt;&gt;"","Retirado",IF(I116&lt;'Configuração'!$B$4,"Revisão vencida",IF(I116&lt;='Configuração'!$B$4+'Configuração'!$B$3,"Revisão próxima","Ativo"))))))</f>
        <v/>
      </c>
      <c r="N116" s="15">
        <f>IF(OR(M116="Ativo",M116="Revisão próxima",M116="Revisão vencida"),I116-'Configuração'!$B$4,"")</f>
        <v/>
      </c>
      <c r="O116" s="14">
        <f>IF(M116="","",IF(Q116&lt;&gt;"","Não utilizar",IF(M116="Ativo","Uso registrado",IF(M116="Revisão próxima","Uso registrado com revisão","Não utilizar"))))</f>
        <v/>
      </c>
      <c r="P116" s="10" t="n"/>
      <c r="Q116" s="14">
        <f>IF(COUNTA(A116:H116,J116:L116,P116)=0,"",IF(AND(A116&lt;&gt;"",COUNTIF($A$2:$A$201,A116)&gt;1),"Código de registro duplicado",IF(OR(B116="",C116="",D116="",J116&lt;&gt;""),"",IF(COUNTIFS($B$2:$B$201,B116,$C$2:$C$201,C116,$D$2:$D$201,D116,$J$2:$J$201,"")&gt;1,"Consentimento possivelmente duplicado",""))))</f>
        <v/>
      </c>
    </row>
    <row r="117" ht="22" customHeight="1">
      <c r="A117" s="10" t="n"/>
      <c r="B117" s="10" t="n"/>
      <c r="C117" s="11" t="n"/>
      <c r="D117" s="11" t="n"/>
      <c r="E117" s="11" t="n"/>
      <c r="F117" s="11" t="n"/>
      <c r="G117" s="12" t="n"/>
      <c r="H117" s="12" t="n"/>
      <c r="I117" s="13">
        <f>IF(COUNTA(A117:H117,J117:L117,P117)=0,"",IF(G117="","",EDATE(IF(H117="",G117,H117),'Configuração'!$B$2)))</f>
        <v/>
      </c>
      <c r="J117" s="12" t="n"/>
      <c r="K117" s="11" t="n"/>
      <c r="L117" s="10" t="n"/>
      <c r="M117" s="14">
        <f>IF(COUNTA(A117:H117,J117:L117,P117)=0,"",IF(OR(A117="",B117="",C117="",D117="",E117="",F117="",G117="",K117="",L117=""),"Incompleto",IF(OR(G117&gt;'Configuração'!$B$4,AND(H117&lt;&gt;"",H117&lt;G117),AND(H117&lt;&gt;"",H117&gt;'Configuração'!$B$4),AND(J117&lt;&gt;"",J117&lt;G117),AND(J117&lt;&gt;"",J117&gt;'Configuração'!$B$4)),"Inconsistente",IF(J117&lt;&gt;"","Retirado",IF(I117&lt;'Configuração'!$B$4,"Revisão vencida",IF(I117&lt;='Configuração'!$B$4+'Configuração'!$B$3,"Revisão próxima","Ativo"))))))</f>
        <v/>
      </c>
      <c r="N117" s="15">
        <f>IF(OR(M117="Ativo",M117="Revisão próxima",M117="Revisão vencida"),I117-'Configuração'!$B$4,"")</f>
        <v/>
      </c>
      <c r="O117" s="14">
        <f>IF(M117="","",IF(Q117&lt;&gt;"","Não utilizar",IF(M117="Ativo","Uso registrado",IF(M117="Revisão próxima","Uso registrado com revisão","Não utilizar"))))</f>
        <v/>
      </c>
      <c r="P117" s="10" t="n"/>
      <c r="Q117" s="14">
        <f>IF(COUNTA(A117:H117,J117:L117,P117)=0,"",IF(AND(A117&lt;&gt;"",COUNTIF($A$2:$A$201,A117)&gt;1),"Código de registro duplicado",IF(OR(B117="",C117="",D117="",J117&lt;&gt;""),"",IF(COUNTIFS($B$2:$B$201,B117,$C$2:$C$201,C117,$D$2:$D$201,D117,$J$2:$J$201,"")&gt;1,"Consentimento possivelmente duplicado",""))))</f>
        <v/>
      </c>
    </row>
    <row r="118" ht="22" customHeight="1">
      <c r="A118" s="10" t="n"/>
      <c r="B118" s="10" t="n"/>
      <c r="C118" s="11" t="n"/>
      <c r="D118" s="11" t="n"/>
      <c r="E118" s="11" t="n"/>
      <c r="F118" s="11" t="n"/>
      <c r="G118" s="12" t="n"/>
      <c r="H118" s="12" t="n"/>
      <c r="I118" s="13">
        <f>IF(COUNTA(A118:H118,J118:L118,P118)=0,"",IF(G118="","",EDATE(IF(H118="",G118,H118),'Configuração'!$B$2)))</f>
        <v/>
      </c>
      <c r="J118" s="12" t="n"/>
      <c r="K118" s="11" t="n"/>
      <c r="L118" s="10" t="n"/>
      <c r="M118" s="14">
        <f>IF(COUNTA(A118:H118,J118:L118,P118)=0,"",IF(OR(A118="",B118="",C118="",D118="",E118="",F118="",G118="",K118="",L118=""),"Incompleto",IF(OR(G118&gt;'Configuração'!$B$4,AND(H118&lt;&gt;"",H118&lt;G118),AND(H118&lt;&gt;"",H118&gt;'Configuração'!$B$4),AND(J118&lt;&gt;"",J118&lt;G118),AND(J118&lt;&gt;"",J118&gt;'Configuração'!$B$4)),"Inconsistente",IF(J118&lt;&gt;"","Retirado",IF(I118&lt;'Configuração'!$B$4,"Revisão vencida",IF(I118&lt;='Configuração'!$B$4+'Configuração'!$B$3,"Revisão próxima","Ativo"))))))</f>
        <v/>
      </c>
      <c r="N118" s="15">
        <f>IF(OR(M118="Ativo",M118="Revisão próxima",M118="Revisão vencida"),I118-'Configuração'!$B$4,"")</f>
        <v/>
      </c>
      <c r="O118" s="14">
        <f>IF(M118="","",IF(Q118&lt;&gt;"","Não utilizar",IF(M118="Ativo","Uso registrado",IF(M118="Revisão próxima","Uso registrado com revisão","Não utilizar"))))</f>
        <v/>
      </c>
      <c r="P118" s="10" t="n"/>
      <c r="Q118" s="14">
        <f>IF(COUNTA(A118:H118,J118:L118,P118)=0,"",IF(AND(A118&lt;&gt;"",COUNTIF($A$2:$A$201,A118)&gt;1),"Código de registro duplicado",IF(OR(B118="",C118="",D118="",J118&lt;&gt;""),"",IF(COUNTIFS($B$2:$B$201,B118,$C$2:$C$201,C118,$D$2:$D$201,D118,$J$2:$J$201,"")&gt;1,"Consentimento possivelmente duplicado",""))))</f>
        <v/>
      </c>
    </row>
    <row r="119" ht="22" customHeight="1">
      <c r="A119" s="10" t="n"/>
      <c r="B119" s="10" t="n"/>
      <c r="C119" s="11" t="n"/>
      <c r="D119" s="11" t="n"/>
      <c r="E119" s="11" t="n"/>
      <c r="F119" s="11" t="n"/>
      <c r="G119" s="12" t="n"/>
      <c r="H119" s="12" t="n"/>
      <c r="I119" s="13">
        <f>IF(COUNTA(A119:H119,J119:L119,P119)=0,"",IF(G119="","",EDATE(IF(H119="",G119,H119),'Configuração'!$B$2)))</f>
        <v/>
      </c>
      <c r="J119" s="12" t="n"/>
      <c r="K119" s="11" t="n"/>
      <c r="L119" s="10" t="n"/>
      <c r="M119" s="14">
        <f>IF(COUNTA(A119:H119,J119:L119,P119)=0,"",IF(OR(A119="",B119="",C119="",D119="",E119="",F119="",G119="",K119="",L119=""),"Incompleto",IF(OR(G119&gt;'Configuração'!$B$4,AND(H119&lt;&gt;"",H119&lt;G119),AND(H119&lt;&gt;"",H119&gt;'Configuração'!$B$4),AND(J119&lt;&gt;"",J119&lt;G119),AND(J119&lt;&gt;"",J119&gt;'Configuração'!$B$4)),"Inconsistente",IF(J119&lt;&gt;"","Retirado",IF(I119&lt;'Configuração'!$B$4,"Revisão vencida",IF(I119&lt;='Configuração'!$B$4+'Configuração'!$B$3,"Revisão próxima","Ativo"))))))</f>
        <v/>
      </c>
      <c r="N119" s="15">
        <f>IF(OR(M119="Ativo",M119="Revisão próxima",M119="Revisão vencida"),I119-'Configuração'!$B$4,"")</f>
        <v/>
      </c>
      <c r="O119" s="14">
        <f>IF(M119="","",IF(Q119&lt;&gt;"","Não utilizar",IF(M119="Ativo","Uso registrado",IF(M119="Revisão próxima","Uso registrado com revisão","Não utilizar"))))</f>
        <v/>
      </c>
      <c r="P119" s="10" t="n"/>
      <c r="Q119" s="14">
        <f>IF(COUNTA(A119:H119,J119:L119,P119)=0,"",IF(AND(A119&lt;&gt;"",COUNTIF($A$2:$A$201,A119)&gt;1),"Código de registro duplicado",IF(OR(B119="",C119="",D119="",J119&lt;&gt;""),"",IF(COUNTIFS($B$2:$B$201,B119,$C$2:$C$201,C119,$D$2:$D$201,D119,$J$2:$J$201,"")&gt;1,"Consentimento possivelmente duplicado",""))))</f>
        <v/>
      </c>
    </row>
    <row r="120" ht="22" customHeight="1">
      <c r="A120" s="10" t="n"/>
      <c r="B120" s="10" t="n"/>
      <c r="C120" s="11" t="n"/>
      <c r="D120" s="11" t="n"/>
      <c r="E120" s="11" t="n"/>
      <c r="F120" s="11" t="n"/>
      <c r="G120" s="12" t="n"/>
      <c r="H120" s="12" t="n"/>
      <c r="I120" s="13">
        <f>IF(COUNTA(A120:H120,J120:L120,P120)=0,"",IF(G120="","",EDATE(IF(H120="",G120,H120),'Configuração'!$B$2)))</f>
        <v/>
      </c>
      <c r="J120" s="12" t="n"/>
      <c r="K120" s="11" t="n"/>
      <c r="L120" s="10" t="n"/>
      <c r="M120" s="14">
        <f>IF(COUNTA(A120:H120,J120:L120,P120)=0,"",IF(OR(A120="",B120="",C120="",D120="",E120="",F120="",G120="",K120="",L120=""),"Incompleto",IF(OR(G120&gt;'Configuração'!$B$4,AND(H120&lt;&gt;"",H120&lt;G120),AND(H120&lt;&gt;"",H120&gt;'Configuração'!$B$4),AND(J120&lt;&gt;"",J120&lt;G120),AND(J120&lt;&gt;"",J120&gt;'Configuração'!$B$4)),"Inconsistente",IF(J120&lt;&gt;"","Retirado",IF(I120&lt;'Configuração'!$B$4,"Revisão vencida",IF(I120&lt;='Configuração'!$B$4+'Configuração'!$B$3,"Revisão próxima","Ativo"))))))</f>
        <v/>
      </c>
      <c r="N120" s="15">
        <f>IF(OR(M120="Ativo",M120="Revisão próxima",M120="Revisão vencida"),I120-'Configuração'!$B$4,"")</f>
        <v/>
      </c>
      <c r="O120" s="14">
        <f>IF(M120="","",IF(Q120&lt;&gt;"","Não utilizar",IF(M120="Ativo","Uso registrado",IF(M120="Revisão próxima","Uso registrado com revisão","Não utilizar"))))</f>
        <v/>
      </c>
      <c r="P120" s="10" t="n"/>
      <c r="Q120" s="14">
        <f>IF(COUNTA(A120:H120,J120:L120,P120)=0,"",IF(AND(A120&lt;&gt;"",COUNTIF($A$2:$A$201,A120)&gt;1),"Código de registro duplicado",IF(OR(B120="",C120="",D120="",J120&lt;&gt;""),"",IF(COUNTIFS($B$2:$B$201,B120,$C$2:$C$201,C120,$D$2:$D$201,D120,$J$2:$J$201,"")&gt;1,"Consentimento possivelmente duplicado",""))))</f>
        <v/>
      </c>
    </row>
    <row r="121" ht="22" customHeight="1">
      <c r="A121" s="10" t="n"/>
      <c r="B121" s="10" t="n"/>
      <c r="C121" s="11" t="n"/>
      <c r="D121" s="11" t="n"/>
      <c r="E121" s="11" t="n"/>
      <c r="F121" s="11" t="n"/>
      <c r="G121" s="12" t="n"/>
      <c r="H121" s="12" t="n"/>
      <c r="I121" s="13">
        <f>IF(COUNTA(A121:H121,J121:L121,P121)=0,"",IF(G121="","",EDATE(IF(H121="",G121,H121),'Configuração'!$B$2)))</f>
        <v/>
      </c>
      <c r="J121" s="12" t="n"/>
      <c r="K121" s="11" t="n"/>
      <c r="L121" s="10" t="n"/>
      <c r="M121" s="14">
        <f>IF(COUNTA(A121:H121,J121:L121,P121)=0,"",IF(OR(A121="",B121="",C121="",D121="",E121="",F121="",G121="",K121="",L121=""),"Incompleto",IF(OR(G121&gt;'Configuração'!$B$4,AND(H121&lt;&gt;"",H121&lt;G121),AND(H121&lt;&gt;"",H121&gt;'Configuração'!$B$4),AND(J121&lt;&gt;"",J121&lt;G121),AND(J121&lt;&gt;"",J121&gt;'Configuração'!$B$4)),"Inconsistente",IF(J121&lt;&gt;"","Retirado",IF(I121&lt;'Configuração'!$B$4,"Revisão vencida",IF(I121&lt;='Configuração'!$B$4+'Configuração'!$B$3,"Revisão próxima","Ativo"))))))</f>
        <v/>
      </c>
      <c r="N121" s="15">
        <f>IF(OR(M121="Ativo",M121="Revisão próxima",M121="Revisão vencida"),I121-'Configuração'!$B$4,"")</f>
        <v/>
      </c>
      <c r="O121" s="14">
        <f>IF(M121="","",IF(Q121&lt;&gt;"","Não utilizar",IF(M121="Ativo","Uso registrado",IF(M121="Revisão próxima","Uso registrado com revisão","Não utilizar"))))</f>
        <v/>
      </c>
      <c r="P121" s="10" t="n"/>
      <c r="Q121" s="14">
        <f>IF(COUNTA(A121:H121,J121:L121,P121)=0,"",IF(AND(A121&lt;&gt;"",COUNTIF($A$2:$A$201,A121)&gt;1),"Código de registro duplicado",IF(OR(B121="",C121="",D121="",J121&lt;&gt;""),"",IF(COUNTIFS($B$2:$B$201,B121,$C$2:$C$201,C121,$D$2:$D$201,D121,$J$2:$J$201,"")&gt;1,"Consentimento possivelmente duplicado",""))))</f>
        <v/>
      </c>
    </row>
    <row r="122" ht="22" customHeight="1">
      <c r="A122" s="10" t="n"/>
      <c r="B122" s="10" t="n"/>
      <c r="C122" s="11" t="n"/>
      <c r="D122" s="11" t="n"/>
      <c r="E122" s="11" t="n"/>
      <c r="F122" s="11" t="n"/>
      <c r="G122" s="12" t="n"/>
      <c r="H122" s="12" t="n"/>
      <c r="I122" s="13">
        <f>IF(COUNTA(A122:H122,J122:L122,P122)=0,"",IF(G122="","",EDATE(IF(H122="",G122,H122),'Configuração'!$B$2)))</f>
        <v/>
      </c>
      <c r="J122" s="12" t="n"/>
      <c r="K122" s="11" t="n"/>
      <c r="L122" s="10" t="n"/>
      <c r="M122" s="14">
        <f>IF(COUNTA(A122:H122,J122:L122,P122)=0,"",IF(OR(A122="",B122="",C122="",D122="",E122="",F122="",G122="",K122="",L122=""),"Incompleto",IF(OR(G122&gt;'Configuração'!$B$4,AND(H122&lt;&gt;"",H122&lt;G122),AND(H122&lt;&gt;"",H122&gt;'Configuração'!$B$4),AND(J122&lt;&gt;"",J122&lt;G122),AND(J122&lt;&gt;"",J122&gt;'Configuração'!$B$4)),"Inconsistente",IF(J122&lt;&gt;"","Retirado",IF(I122&lt;'Configuração'!$B$4,"Revisão vencida",IF(I122&lt;='Configuração'!$B$4+'Configuração'!$B$3,"Revisão próxima","Ativo"))))))</f>
        <v/>
      </c>
      <c r="N122" s="15">
        <f>IF(OR(M122="Ativo",M122="Revisão próxima",M122="Revisão vencida"),I122-'Configuração'!$B$4,"")</f>
        <v/>
      </c>
      <c r="O122" s="14">
        <f>IF(M122="","",IF(Q122&lt;&gt;"","Não utilizar",IF(M122="Ativo","Uso registrado",IF(M122="Revisão próxima","Uso registrado com revisão","Não utilizar"))))</f>
        <v/>
      </c>
      <c r="P122" s="10" t="n"/>
      <c r="Q122" s="14">
        <f>IF(COUNTA(A122:H122,J122:L122,P122)=0,"",IF(AND(A122&lt;&gt;"",COUNTIF($A$2:$A$201,A122)&gt;1),"Código de registro duplicado",IF(OR(B122="",C122="",D122="",J122&lt;&gt;""),"",IF(COUNTIFS($B$2:$B$201,B122,$C$2:$C$201,C122,$D$2:$D$201,D122,$J$2:$J$201,"")&gt;1,"Consentimento possivelmente duplicado",""))))</f>
        <v/>
      </c>
    </row>
    <row r="123" ht="22" customHeight="1">
      <c r="A123" s="10" t="n"/>
      <c r="B123" s="10" t="n"/>
      <c r="C123" s="11" t="n"/>
      <c r="D123" s="11" t="n"/>
      <c r="E123" s="11" t="n"/>
      <c r="F123" s="11" t="n"/>
      <c r="G123" s="12" t="n"/>
      <c r="H123" s="12" t="n"/>
      <c r="I123" s="13">
        <f>IF(COUNTA(A123:H123,J123:L123,P123)=0,"",IF(G123="","",EDATE(IF(H123="",G123,H123),'Configuração'!$B$2)))</f>
        <v/>
      </c>
      <c r="J123" s="12" t="n"/>
      <c r="K123" s="11" t="n"/>
      <c r="L123" s="10" t="n"/>
      <c r="M123" s="14">
        <f>IF(COUNTA(A123:H123,J123:L123,P123)=0,"",IF(OR(A123="",B123="",C123="",D123="",E123="",F123="",G123="",K123="",L123=""),"Incompleto",IF(OR(G123&gt;'Configuração'!$B$4,AND(H123&lt;&gt;"",H123&lt;G123),AND(H123&lt;&gt;"",H123&gt;'Configuração'!$B$4),AND(J123&lt;&gt;"",J123&lt;G123),AND(J123&lt;&gt;"",J123&gt;'Configuração'!$B$4)),"Inconsistente",IF(J123&lt;&gt;"","Retirado",IF(I123&lt;'Configuração'!$B$4,"Revisão vencida",IF(I123&lt;='Configuração'!$B$4+'Configuração'!$B$3,"Revisão próxima","Ativo"))))))</f>
        <v/>
      </c>
      <c r="N123" s="15">
        <f>IF(OR(M123="Ativo",M123="Revisão próxima",M123="Revisão vencida"),I123-'Configuração'!$B$4,"")</f>
        <v/>
      </c>
      <c r="O123" s="14">
        <f>IF(M123="","",IF(Q123&lt;&gt;"","Não utilizar",IF(M123="Ativo","Uso registrado",IF(M123="Revisão próxima","Uso registrado com revisão","Não utilizar"))))</f>
        <v/>
      </c>
      <c r="P123" s="10" t="n"/>
      <c r="Q123" s="14">
        <f>IF(COUNTA(A123:H123,J123:L123,P123)=0,"",IF(AND(A123&lt;&gt;"",COUNTIF($A$2:$A$201,A123)&gt;1),"Código de registro duplicado",IF(OR(B123="",C123="",D123="",J123&lt;&gt;""),"",IF(COUNTIFS($B$2:$B$201,B123,$C$2:$C$201,C123,$D$2:$D$201,D123,$J$2:$J$201,"")&gt;1,"Consentimento possivelmente duplicado",""))))</f>
        <v/>
      </c>
    </row>
    <row r="124" ht="22" customHeight="1">
      <c r="A124" s="10" t="n"/>
      <c r="B124" s="10" t="n"/>
      <c r="C124" s="11" t="n"/>
      <c r="D124" s="11" t="n"/>
      <c r="E124" s="11" t="n"/>
      <c r="F124" s="11" t="n"/>
      <c r="G124" s="12" t="n"/>
      <c r="H124" s="12" t="n"/>
      <c r="I124" s="13">
        <f>IF(COUNTA(A124:H124,J124:L124,P124)=0,"",IF(G124="","",EDATE(IF(H124="",G124,H124),'Configuração'!$B$2)))</f>
        <v/>
      </c>
      <c r="J124" s="12" t="n"/>
      <c r="K124" s="11" t="n"/>
      <c r="L124" s="10" t="n"/>
      <c r="M124" s="14">
        <f>IF(COUNTA(A124:H124,J124:L124,P124)=0,"",IF(OR(A124="",B124="",C124="",D124="",E124="",F124="",G124="",K124="",L124=""),"Incompleto",IF(OR(G124&gt;'Configuração'!$B$4,AND(H124&lt;&gt;"",H124&lt;G124),AND(H124&lt;&gt;"",H124&gt;'Configuração'!$B$4),AND(J124&lt;&gt;"",J124&lt;G124),AND(J124&lt;&gt;"",J124&gt;'Configuração'!$B$4)),"Inconsistente",IF(J124&lt;&gt;"","Retirado",IF(I124&lt;'Configuração'!$B$4,"Revisão vencida",IF(I124&lt;='Configuração'!$B$4+'Configuração'!$B$3,"Revisão próxima","Ativo"))))))</f>
        <v/>
      </c>
      <c r="N124" s="15">
        <f>IF(OR(M124="Ativo",M124="Revisão próxima",M124="Revisão vencida"),I124-'Configuração'!$B$4,"")</f>
        <v/>
      </c>
      <c r="O124" s="14">
        <f>IF(M124="","",IF(Q124&lt;&gt;"","Não utilizar",IF(M124="Ativo","Uso registrado",IF(M124="Revisão próxima","Uso registrado com revisão","Não utilizar"))))</f>
        <v/>
      </c>
      <c r="P124" s="10" t="n"/>
      <c r="Q124" s="14">
        <f>IF(COUNTA(A124:H124,J124:L124,P124)=0,"",IF(AND(A124&lt;&gt;"",COUNTIF($A$2:$A$201,A124)&gt;1),"Código de registro duplicado",IF(OR(B124="",C124="",D124="",J124&lt;&gt;""),"",IF(COUNTIFS($B$2:$B$201,B124,$C$2:$C$201,C124,$D$2:$D$201,D124,$J$2:$J$201,"")&gt;1,"Consentimento possivelmente duplicado",""))))</f>
        <v/>
      </c>
    </row>
    <row r="125" ht="22" customHeight="1">
      <c r="A125" s="10" t="n"/>
      <c r="B125" s="10" t="n"/>
      <c r="C125" s="11" t="n"/>
      <c r="D125" s="11" t="n"/>
      <c r="E125" s="11" t="n"/>
      <c r="F125" s="11" t="n"/>
      <c r="G125" s="12" t="n"/>
      <c r="H125" s="12" t="n"/>
      <c r="I125" s="13">
        <f>IF(COUNTA(A125:H125,J125:L125,P125)=0,"",IF(G125="","",EDATE(IF(H125="",G125,H125),'Configuração'!$B$2)))</f>
        <v/>
      </c>
      <c r="J125" s="12" t="n"/>
      <c r="K125" s="11" t="n"/>
      <c r="L125" s="10" t="n"/>
      <c r="M125" s="14">
        <f>IF(COUNTA(A125:H125,J125:L125,P125)=0,"",IF(OR(A125="",B125="",C125="",D125="",E125="",F125="",G125="",K125="",L125=""),"Incompleto",IF(OR(G125&gt;'Configuração'!$B$4,AND(H125&lt;&gt;"",H125&lt;G125),AND(H125&lt;&gt;"",H125&gt;'Configuração'!$B$4),AND(J125&lt;&gt;"",J125&lt;G125),AND(J125&lt;&gt;"",J125&gt;'Configuração'!$B$4)),"Inconsistente",IF(J125&lt;&gt;"","Retirado",IF(I125&lt;'Configuração'!$B$4,"Revisão vencida",IF(I125&lt;='Configuração'!$B$4+'Configuração'!$B$3,"Revisão próxima","Ativo"))))))</f>
        <v/>
      </c>
      <c r="N125" s="15">
        <f>IF(OR(M125="Ativo",M125="Revisão próxima",M125="Revisão vencida"),I125-'Configuração'!$B$4,"")</f>
        <v/>
      </c>
      <c r="O125" s="14">
        <f>IF(M125="","",IF(Q125&lt;&gt;"","Não utilizar",IF(M125="Ativo","Uso registrado",IF(M125="Revisão próxima","Uso registrado com revisão","Não utilizar"))))</f>
        <v/>
      </c>
      <c r="P125" s="10" t="n"/>
      <c r="Q125" s="14">
        <f>IF(COUNTA(A125:H125,J125:L125,P125)=0,"",IF(AND(A125&lt;&gt;"",COUNTIF($A$2:$A$201,A125)&gt;1),"Código de registro duplicado",IF(OR(B125="",C125="",D125="",J125&lt;&gt;""),"",IF(COUNTIFS($B$2:$B$201,B125,$C$2:$C$201,C125,$D$2:$D$201,D125,$J$2:$J$201,"")&gt;1,"Consentimento possivelmente duplicado",""))))</f>
        <v/>
      </c>
    </row>
    <row r="126" ht="22" customHeight="1">
      <c r="A126" s="10" t="n"/>
      <c r="B126" s="10" t="n"/>
      <c r="C126" s="11" t="n"/>
      <c r="D126" s="11" t="n"/>
      <c r="E126" s="11" t="n"/>
      <c r="F126" s="11" t="n"/>
      <c r="G126" s="12" t="n"/>
      <c r="H126" s="12" t="n"/>
      <c r="I126" s="13">
        <f>IF(COUNTA(A126:H126,J126:L126,P126)=0,"",IF(G126="","",EDATE(IF(H126="",G126,H126),'Configuração'!$B$2)))</f>
        <v/>
      </c>
      <c r="J126" s="12" t="n"/>
      <c r="K126" s="11" t="n"/>
      <c r="L126" s="10" t="n"/>
      <c r="M126" s="14">
        <f>IF(COUNTA(A126:H126,J126:L126,P126)=0,"",IF(OR(A126="",B126="",C126="",D126="",E126="",F126="",G126="",K126="",L126=""),"Incompleto",IF(OR(G126&gt;'Configuração'!$B$4,AND(H126&lt;&gt;"",H126&lt;G126),AND(H126&lt;&gt;"",H126&gt;'Configuração'!$B$4),AND(J126&lt;&gt;"",J126&lt;G126),AND(J126&lt;&gt;"",J126&gt;'Configuração'!$B$4)),"Inconsistente",IF(J126&lt;&gt;"","Retirado",IF(I126&lt;'Configuração'!$B$4,"Revisão vencida",IF(I126&lt;='Configuração'!$B$4+'Configuração'!$B$3,"Revisão próxima","Ativo"))))))</f>
        <v/>
      </c>
      <c r="N126" s="15">
        <f>IF(OR(M126="Ativo",M126="Revisão próxima",M126="Revisão vencida"),I126-'Configuração'!$B$4,"")</f>
        <v/>
      </c>
      <c r="O126" s="14">
        <f>IF(M126="","",IF(Q126&lt;&gt;"","Não utilizar",IF(M126="Ativo","Uso registrado",IF(M126="Revisão próxima","Uso registrado com revisão","Não utilizar"))))</f>
        <v/>
      </c>
      <c r="P126" s="10" t="n"/>
      <c r="Q126" s="14">
        <f>IF(COUNTA(A126:H126,J126:L126,P126)=0,"",IF(AND(A126&lt;&gt;"",COUNTIF($A$2:$A$201,A126)&gt;1),"Código de registro duplicado",IF(OR(B126="",C126="",D126="",J126&lt;&gt;""),"",IF(COUNTIFS($B$2:$B$201,B126,$C$2:$C$201,C126,$D$2:$D$201,D126,$J$2:$J$201,"")&gt;1,"Consentimento possivelmente duplicado",""))))</f>
        <v/>
      </c>
    </row>
    <row r="127" ht="22" customHeight="1">
      <c r="A127" s="10" t="n"/>
      <c r="B127" s="10" t="n"/>
      <c r="C127" s="11" t="n"/>
      <c r="D127" s="11" t="n"/>
      <c r="E127" s="11" t="n"/>
      <c r="F127" s="11" t="n"/>
      <c r="G127" s="12" t="n"/>
      <c r="H127" s="12" t="n"/>
      <c r="I127" s="13">
        <f>IF(COUNTA(A127:H127,J127:L127,P127)=0,"",IF(G127="","",EDATE(IF(H127="",G127,H127),'Configuração'!$B$2)))</f>
        <v/>
      </c>
      <c r="J127" s="12" t="n"/>
      <c r="K127" s="11" t="n"/>
      <c r="L127" s="10" t="n"/>
      <c r="M127" s="14">
        <f>IF(COUNTA(A127:H127,J127:L127,P127)=0,"",IF(OR(A127="",B127="",C127="",D127="",E127="",F127="",G127="",K127="",L127=""),"Incompleto",IF(OR(G127&gt;'Configuração'!$B$4,AND(H127&lt;&gt;"",H127&lt;G127),AND(H127&lt;&gt;"",H127&gt;'Configuração'!$B$4),AND(J127&lt;&gt;"",J127&lt;G127),AND(J127&lt;&gt;"",J127&gt;'Configuração'!$B$4)),"Inconsistente",IF(J127&lt;&gt;"","Retirado",IF(I127&lt;'Configuração'!$B$4,"Revisão vencida",IF(I127&lt;='Configuração'!$B$4+'Configuração'!$B$3,"Revisão próxima","Ativo"))))))</f>
        <v/>
      </c>
      <c r="N127" s="15">
        <f>IF(OR(M127="Ativo",M127="Revisão próxima",M127="Revisão vencida"),I127-'Configuração'!$B$4,"")</f>
        <v/>
      </c>
      <c r="O127" s="14">
        <f>IF(M127="","",IF(Q127&lt;&gt;"","Não utilizar",IF(M127="Ativo","Uso registrado",IF(M127="Revisão próxima","Uso registrado com revisão","Não utilizar"))))</f>
        <v/>
      </c>
      <c r="P127" s="10" t="n"/>
      <c r="Q127" s="14">
        <f>IF(COUNTA(A127:H127,J127:L127,P127)=0,"",IF(AND(A127&lt;&gt;"",COUNTIF($A$2:$A$201,A127)&gt;1),"Código de registro duplicado",IF(OR(B127="",C127="",D127="",J127&lt;&gt;""),"",IF(COUNTIFS($B$2:$B$201,B127,$C$2:$C$201,C127,$D$2:$D$201,D127,$J$2:$J$201,"")&gt;1,"Consentimento possivelmente duplicado",""))))</f>
        <v/>
      </c>
    </row>
    <row r="128" ht="22" customHeight="1">
      <c r="A128" s="10" t="n"/>
      <c r="B128" s="10" t="n"/>
      <c r="C128" s="11" t="n"/>
      <c r="D128" s="11" t="n"/>
      <c r="E128" s="11" t="n"/>
      <c r="F128" s="11" t="n"/>
      <c r="G128" s="12" t="n"/>
      <c r="H128" s="12" t="n"/>
      <c r="I128" s="13">
        <f>IF(COUNTA(A128:H128,J128:L128,P128)=0,"",IF(G128="","",EDATE(IF(H128="",G128,H128),'Configuração'!$B$2)))</f>
        <v/>
      </c>
      <c r="J128" s="12" t="n"/>
      <c r="K128" s="11" t="n"/>
      <c r="L128" s="10" t="n"/>
      <c r="M128" s="14">
        <f>IF(COUNTA(A128:H128,J128:L128,P128)=0,"",IF(OR(A128="",B128="",C128="",D128="",E128="",F128="",G128="",K128="",L128=""),"Incompleto",IF(OR(G128&gt;'Configuração'!$B$4,AND(H128&lt;&gt;"",H128&lt;G128),AND(H128&lt;&gt;"",H128&gt;'Configuração'!$B$4),AND(J128&lt;&gt;"",J128&lt;G128),AND(J128&lt;&gt;"",J128&gt;'Configuração'!$B$4)),"Inconsistente",IF(J128&lt;&gt;"","Retirado",IF(I128&lt;'Configuração'!$B$4,"Revisão vencida",IF(I128&lt;='Configuração'!$B$4+'Configuração'!$B$3,"Revisão próxima","Ativo"))))))</f>
        <v/>
      </c>
      <c r="N128" s="15">
        <f>IF(OR(M128="Ativo",M128="Revisão próxima",M128="Revisão vencida"),I128-'Configuração'!$B$4,"")</f>
        <v/>
      </c>
      <c r="O128" s="14">
        <f>IF(M128="","",IF(Q128&lt;&gt;"","Não utilizar",IF(M128="Ativo","Uso registrado",IF(M128="Revisão próxima","Uso registrado com revisão","Não utilizar"))))</f>
        <v/>
      </c>
      <c r="P128" s="10" t="n"/>
      <c r="Q128" s="14">
        <f>IF(COUNTA(A128:H128,J128:L128,P128)=0,"",IF(AND(A128&lt;&gt;"",COUNTIF($A$2:$A$201,A128)&gt;1),"Código de registro duplicado",IF(OR(B128="",C128="",D128="",J128&lt;&gt;""),"",IF(COUNTIFS($B$2:$B$201,B128,$C$2:$C$201,C128,$D$2:$D$201,D128,$J$2:$J$201,"")&gt;1,"Consentimento possivelmente duplicado",""))))</f>
        <v/>
      </c>
    </row>
    <row r="129" ht="22" customHeight="1">
      <c r="A129" s="10" t="n"/>
      <c r="B129" s="10" t="n"/>
      <c r="C129" s="11" t="n"/>
      <c r="D129" s="11" t="n"/>
      <c r="E129" s="11" t="n"/>
      <c r="F129" s="11" t="n"/>
      <c r="G129" s="12" t="n"/>
      <c r="H129" s="12" t="n"/>
      <c r="I129" s="13">
        <f>IF(COUNTA(A129:H129,J129:L129,P129)=0,"",IF(G129="","",EDATE(IF(H129="",G129,H129),'Configuração'!$B$2)))</f>
        <v/>
      </c>
      <c r="J129" s="12" t="n"/>
      <c r="K129" s="11" t="n"/>
      <c r="L129" s="10" t="n"/>
      <c r="M129" s="14">
        <f>IF(COUNTA(A129:H129,J129:L129,P129)=0,"",IF(OR(A129="",B129="",C129="",D129="",E129="",F129="",G129="",K129="",L129=""),"Incompleto",IF(OR(G129&gt;'Configuração'!$B$4,AND(H129&lt;&gt;"",H129&lt;G129),AND(H129&lt;&gt;"",H129&gt;'Configuração'!$B$4),AND(J129&lt;&gt;"",J129&lt;G129),AND(J129&lt;&gt;"",J129&gt;'Configuração'!$B$4)),"Inconsistente",IF(J129&lt;&gt;"","Retirado",IF(I129&lt;'Configuração'!$B$4,"Revisão vencida",IF(I129&lt;='Configuração'!$B$4+'Configuração'!$B$3,"Revisão próxima","Ativo"))))))</f>
        <v/>
      </c>
      <c r="N129" s="15">
        <f>IF(OR(M129="Ativo",M129="Revisão próxima",M129="Revisão vencida"),I129-'Configuração'!$B$4,"")</f>
        <v/>
      </c>
      <c r="O129" s="14">
        <f>IF(M129="","",IF(Q129&lt;&gt;"","Não utilizar",IF(M129="Ativo","Uso registrado",IF(M129="Revisão próxima","Uso registrado com revisão","Não utilizar"))))</f>
        <v/>
      </c>
      <c r="P129" s="10" t="n"/>
      <c r="Q129" s="14">
        <f>IF(COUNTA(A129:H129,J129:L129,P129)=0,"",IF(AND(A129&lt;&gt;"",COUNTIF($A$2:$A$201,A129)&gt;1),"Código de registro duplicado",IF(OR(B129="",C129="",D129="",J129&lt;&gt;""),"",IF(COUNTIFS($B$2:$B$201,B129,$C$2:$C$201,C129,$D$2:$D$201,D129,$J$2:$J$201,"")&gt;1,"Consentimento possivelmente duplicado",""))))</f>
        <v/>
      </c>
    </row>
    <row r="130" ht="22" customHeight="1">
      <c r="A130" s="10" t="n"/>
      <c r="B130" s="10" t="n"/>
      <c r="C130" s="11" t="n"/>
      <c r="D130" s="11" t="n"/>
      <c r="E130" s="11" t="n"/>
      <c r="F130" s="11" t="n"/>
      <c r="G130" s="12" t="n"/>
      <c r="H130" s="12" t="n"/>
      <c r="I130" s="13">
        <f>IF(COUNTA(A130:H130,J130:L130,P130)=0,"",IF(G130="","",EDATE(IF(H130="",G130,H130),'Configuração'!$B$2)))</f>
        <v/>
      </c>
      <c r="J130" s="12" t="n"/>
      <c r="K130" s="11" t="n"/>
      <c r="L130" s="10" t="n"/>
      <c r="M130" s="14">
        <f>IF(COUNTA(A130:H130,J130:L130,P130)=0,"",IF(OR(A130="",B130="",C130="",D130="",E130="",F130="",G130="",K130="",L130=""),"Incompleto",IF(OR(G130&gt;'Configuração'!$B$4,AND(H130&lt;&gt;"",H130&lt;G130),AND(H130&lt;&gt;"",H130&gt;'Configuração'!$B$4),AND(J130&lt;&gt;"",J130&lt;G130),AND(J130&lt;&gt;"",J130&gt;'Configuração'!$B$4)),"Inconsistente",IF(J130&lt;&gt;"","Retirado",IF(I130&lt;'Configuração'!$B$4,"Revisão vencida",IF(I130&lt;='Configuração'!$B$4+'Configuração'!$B$3,"Revisão próxima","Ativo"))))))</f>
        <v/>
      </c>
      <c r="N130" s="15">
        <f>IF(OR(M130="Ativo",M130="Revisão próxima",M130="Revisão vencida"),I130-'Configuração'!$B$4,"")</f>
        <v/>
      </c>
      <c r="O130" s="14">
        <f>IF(M130="","",IF(Q130&lt;&gt;"","Não utilizar",IF(M130="Ativo","Uso registrado",IF(M130="Revisão próxima","Uso registrado com revisão","Não utilizar"))))</f>
        <v/>
      </c>
      <c r="P130" s="10" t="n"/>
      <c r="Q130" s="14">
        <f>IF(COUNTA(A130:H130,J130:L130,P130)=0,"",IF(AND(A130&lt;&gt;"",COUNTIF($A$2:$A$201,A130)&gt;1),"Código de registro duplicado",IF(OR(B130="",C130="",D130="",J130&lt;&gt;""),"",IF(COUNTIFS($B$2:$B$201,B130,$C$2:$C$201,C130,$D$2:$D$201,D130,$J$2:$J$201,"")&gt;1,"Consentimento possivelmente duplicado",""))))</f>
        <v/>
      </c>
    </row>
    <row r="131" ht="22" customHeight="1">
      <c r="A131" s="10" t="n"/>
      <c r="B131" s="10" t="n"/>
      <c r="C131" s="11" t="n"/>
      <c r="D131" s="11" t="n"/>
      <c r="E131" s="11" t="n"/>
      <c r="F131" s="11" t="n"/>
      <c r="G131" s="12" t="n"/>
      <c r="H131" s="12" t="n"/>
      <c r="I131" s="13">
        <f>IF(COUNTA(A131:H131,J131:L131,P131)=0,"",IF(G131="","",EDATE(IF(H131="",G131,H131),'Configuração'!$B$2)))</f>
        <v/>
      </c>
      <c r="J131" s="12" t="n"/>
      <c r="K131" s="11" t="n"/>
      <c r="L131" s="10" t="n"/>
      <c r="M131" s="14">
        <f>IF(COUNTA(A131:H131,J131:L131,P131)=0,"",IF(OR(A131="",B131="",C131="",D131="",E131="",F131="",G131="",K131="",L131=""),"Incompleto",IF(OR(G131&gt;'Configuração'!$B$4,AND(H131&lt;&gt;"",H131&lt;G131),AND(H131&lt;&gt;"",H131&gt;'Configuração'!$B$4),AND(J131&lt;&gt;"",J131&lt;G131),AND(J131&lt;&gt;"",J131&gt;'Configuração'!$B$4)),"Inconsistente",IF(J131&lt;&gt;"","Retirado",IF(I131&lt;'Configuração'!$B$4,"Revisão vencida",IF(I131&lt;='Configuração'!$B$4+'Configuração'!$B$3,"Revisão próxima","Ativo"))))))</f>
        <v/>
      </c>
      <c r="N131" s="15">
        <f>IF(OR(M131="Ativo",M131="Revisão próxima",M131="Revisão vencida"),I131-'Configuração'!$B$4,"")</f>
        <v/>
      </c>
      <c r="O131" s="14">
        <f>IF(M131="","",IF(Q131&lt;&gt;"","Não utilizar",IF(M131="Ativo","Uso registrado",IF(M131="Revisão próxima","Uso registrado com revisão","Não utilizar"))))</f>
        <v/>
      </c>
      <c r="P131" s="10" t="n"/>
      <c r="Q131" s="14">
        <f>IF(COUNTA(A131:H131,J131:L131,P131)=0,"",IF(AND(A131&lt;&gt;"",COUNTIF($A$2:$A$201,A131)&gt;1),"Código de registro duplicado",IF(OR(B131="",C131="",D131="",J131&lt;&gt;""),"",IF(COUNTIFS($B$2:$B$201,B131,$C$2:$C$201,C131,$D$2:$D$201,D131,$J$2:$J$201,"")&gt;1,"Consentimento possivelmente duplicado",""))))</f>
        <v/>
      </c>
    </row>
    <row r="132" ht="22" customHeight="1">
      <c r="A132" s="10" t="n"/>
      <c r="B132" s="10" t="n"/>
      <c r="C132" s="11" t="n"/>
      <c r="D132" s="11" t="n"/>
      <c r="E132" s="11" t="n"/>
      <c r="F132" s="11" t="n"/>
      <c r="G132" s="12" t="n"/>
      <c r="H132" s="12" t="n"/>
      <c r="I132" s="13">
        <f>IF(COUNTA(A132:H132,J132:L132,P132)=0,"",IF(G132="","",EDATE(IF(H132="",G132,H132),'Configuração'!$B$2)))</f>
        <v/>
      </c>
      <c r="J132" s="12" t="n"/>
      <c r="K132" s="11" t="n"/>
      <c r="L132" s="10" t="n"/>
      <c r="M132" s="14">
        <f>IF(COUNTA(A132:H132,J132:L132,P132)=0,"",IF(OR(A132="",B132="",C132="",D132="",E132="",F132="",G132="",K132="",L132=""),"Incompleto",IF(OR(G132&gt;'Configuração'!$B$4,AND(H132&lt;&gt;"",H132&lt;G132),AND(H132&lt;&gt;"",H132&gt;'Configuração'!$B$4),AND(J132&lt;&gt;"",J132&lt;G132),AND(J132&lt;&gt;"",J132&gt;'Configuração'!$B$4)),"Inconsistente",IF(J132&lt;&gt;"","Retirado",IF(I132&lt;'Configuração'!$B$4,"Revisão vencida",IF(I132&lt;='Configuração'!$B$4+'Configuração'!$B$3,"Revisão próxima","Ativo"))))))</f>
        <v/>
      </c>
      <c r="N132" s="15">
        <f>IF(OR(M132="Ativo",M132="Revisão próxima",M132="Revisão vencida"),I132-'Configuração'!$B$4,"")</f>
        <v/>
      </c>
      <c r="O132" s="14">
        <f>IF(M132="","",IF(Q132&lt;&gt;"","Não utilizar",IF(M132="Ativo","Uso registrado",IF(M132="Revisão próxima","Uso registrado com revisão","Não utilizar"))))</f>
        <v/>
      </c>
      <c r="P132" s="10" t="n"/>
      <c r="Q132" s="14">
        <f>IF(COUNTA(A132:H132,J132:L132,P132)=0,"",IF(AND(A132&lt;&gt;"",COUNTIF($A$2:$A$201,A132)&gt;1),"Código de registro duplicado",IF(OR(B132="",C132="",D132="",J132&lt;&gt;""),"",IF(COUNTIFS($B$2:$B$201,B132,$C$2:$C$201,C132,$D$2:$D$201,D132,$J$2:$J$201,"")&gt;1,"Consentimento possivelmente duplicado",""))))</f>
        <v/>
      </c>
    </row>
    <row r="133" ht="22" customHeight="1">
      <c r="A133" s="10" t="n"/>
      <c r="B133" s="10" t="n"/>
      <c r="C133" s="11" t="n"/>
      <c r="D133" s="11" t="n"/>
      <c r="E133" s="11" t="n"/>
      <c r="F133" s="11" t="n"/>
      <c r="G133" s="12" t="n"/>
      <c r="H133" s="12" t="n"/>
      <c r="I133" s="13">
        <f>IF(COUNTA(A133:H133,J133:L133,P133)=0,"",IF(G133="","",EDATE(IF(H133="",G133,H133),'Configuração'!$B$2)))</f>
        <v/>
      </c>
      <c r="J133" s="12" t="n"/>
      <c r="K133" s="11" t="n"/>
      <c r="L133" s="10" t="n"/>
      <c r="M133" s="14">
        <f>IF(COUNTA(A133:H133,J133:L133,P133)=0,"",IF(OR(A133="",B133="",C133="",D133="",E133="",F133="",G133="",K133="",L133=""),"Incompleto",IF(OR(G133&gt;'Configuração'!$B$4,AND(H133&lt;&gt;"",H133&lt;G133),AND(H133&lt;&gt;"",H133&gt;'Configuração'!$B$4),AND(J133&lt;&gt;"",J133&lt;G133),AND(J133&lt;&gt;"",J133&gt;'Configuração'!$B$4)),"Inconsistente",IF(J133&lt;&gt;"","Retirado",IF(I133&lt;'Configuração'!$B$4,"Revisão vencida",IF(I133&lt;='Configuração'!$B$4+'Configuração'!$B$3,"Revisão próxima","Ativo"))))))</f>
        <v/>
      </c>
      <c r="N133" s="15">
        <f>IF(OR(M133="Ativo",M133="Revisão próxima",M133="Revisão vencida"),I133-'Configuração'!$B$4,"")</f>
        <v/>
      </c>
      <c r="O133" s="14">
        <f>IF(M133="","",IF(Q133&lt;&gt;"","Não utilizar",IF(M133="Ativo","Uso registrado",IF(M133="Revisão próxima","Uso registrado com revisão","Não utilizar"))))</f>
        <v/>
      </c>
      <c r="P133" s="10" t="n"/>
      <c r="Q133" s="14">
        <f>IF(COUNTA(A133:H133,J133:L133,P133)=0,"",IF(AND(A133&lt;&gt;"",COUNTIF($A$2:$A$201,A133)&gt;1),"Código de registro duplicado",IF(OR(B133="",C133="",D133="",J133&lt;&gt;""),"",IF(COUNTIFS($B$2:$B$201,B133,$C$2:$C$201,C133,$D$2:$D$201,D133,$J$2:$J$201,"")&gt;1,"Consentimento possivelmente duplicado",""))))</f>
        <v/>
      </c>
    </row>
    <row r="134" ht="22" customHeight="1">
      <c r="A134" s="10" t="n"/>
      <c r="B134" s="10" t="n"/>
      <c r="C134" s="11" t="n"/>
      <c r="D134" s="11" t="n"/>
      <c r="E134" s="11" t="n"/>
      <c r="F134" s="11" t="n"/>
      <c r="G134" s="12" t="n"/>
      <c r="H134" s="12" t="n"/>
      <c r="I134" s="13">
        <f>IF(COUNTA(A134:H134,J134:L134,P134)=0,"",IF(G134="","",EDATE(IF(H134="",G134,H134),'Configuração'!$B$2)))</f>
        <v/>
      </c>
      <c r="J134" s="12" t="n"/>
      <c r="K134" s="11" t="n"/>
      <c r="L134" s="10" t="n"/>
      <c r="M134" s="14">
        <f>IF(COUNTA(A134:H134,J134:L134,P134)=0,"",IF(OR(A134="",B134="",C134="",D134="",E134="",F134="",G134="",K134="",L134=""),"Incompleto",IF(OR(G134&gt;'Configuração'!$B$4,AND(H134&lt;&gt;"",H134&lt;G134),AND(H134&lt;&gt;"",H134&gt;'Configuração'!$B$4),AND(J134&lt;&gt;"",J134&lt;G134),AND(J134&lt;&gt;"",J134&gt;'Configuração'!$B$4)),"Inconsistente",IF(J134&lt;&gt;"","Retirado",IF(I134&lt;'Configuração'!$B$4,"Revisão vencida",IF(I134&lt;='Configuração'!$B$4+'Configuração'!$B$3,"Revisão próxima","Ativo"))))))</f>
        <v/>
      </c>
      <c r="N134" s="15">
        <f>IF(OR(M134="Ativo",M134="Revisão próxima",M134="Revisão vencida"),I134-'Configuração'!$B$4,"")</f>
        <v/>
      </c>
      <c r="O134" s="14">
        <f>IF(M134="","",IF(Q134&lt;&gt;"","Não utilizar",IF(M134="Ativo","Uso registrado",IF(M134="Revisão próxima","Uso registrado com revisão","Não utilizar"))))</f>
        <v/>
      </c>
      <c r="P134" s="10" t="n"/>
      <c r="Q134" s="14">
        <f>IF(COUNTA(A134:H134,J134:L134,P134)=0,"",IF(AND(A134&lt;&gt;"",COUNTIF($A$2:$A$201,A134)&gt;1),"Código de registro duplicado",IF(OR(B134="",C134="",D134="",J134&lt;&gt;""),"",IF(COUNTIFS($B$2:$B$201,B134,$C$2:$C$201,C134,$D$2:$D$201,D134,$J$2:$J$201,"")&gt;1,"Consentimento possivelmente duplicado",""))))</f>
        <v/>
      </c>
    </row>
    <row r="135" ht="22" customHeight="1">
      <c r="A135" s="10" t="n"/>
      <c r="B135" s="10" t="n"/>
      <c r="C135" s="11" t="n"/>
      <c r="D135" s="11" t="n"/>
      <c r="E135" s="11" t="n"/>
      <c r="F135" s="11" t="n"/>
      <c r="G135" s="12" t="n"/>
      <c r="H135" s="12" t="n"/>
      <c r="I135" s="13">
        <f>IF(COUNTA(A135:H135,J135:L135,P135)=0,"",IF(G135="","",EDATE(IF(H135="",G135,H135),'Configuração'!$B$2)))</f>
        <v/>
      </c>
      <c r="J135" s="12" t="n"/>
      <c r="K135" s="11" t="n"/>
      <c r="L135" s="10" t="n"/>
      <c r="M135" s="14">
        <f>IF(COUNTA(A135:H135,J135:L135,P135)=0,"",IF(OR(A135="",B135="",C135="",D135="",E135="",F135="",G135="",K135="",L135=""),"Incompleto",IF(OR(G135&gt;'Configuração'!$B$4,AND(H135&lt;&gt;"",H135&lt;G135),AND(H135&lt;&gt;"",H135&gt;'Configuração'!$B$4),AND(J135&lt;&gt;"",J135&lt;G135),AND(J135&lt;&gt;"",J135&gt;'Configuração'!$B$4)),"Inconsistente",IF(J135&lt;&gt;"","Retirado",IF(I135&lt;'Configuração'!$B$4,"Revisão vencida",IF(I135&lt;='Configuração'!$B$4+'Configuração'!$B$3,"Revisão próxima","Ativo"))))))</f>
        <v/>
      </c>
      <c r="N135" s="15">
        <f>IF(OR(M135="Ativo",M135="Revisão próxima",M135="Revisão vencida"),I135-'Configuração'!$B$4,"")</f>
        <v/>
      </c>
      <c r="O135" s="14">
        <f>IF(M135="","",IF(Q135&lt;&gt;"","Não utilizar",IF(M135="Ativo","Uso registrado",IF(M135="Revisão próxima","Uso registrado com revisão","Não utilizar"))))</f>
        <v/>
      </c>
      <c r="P135" s="10" t="n"/>
      <c r="Q135" s="14">
        <f>IF(COUNTA(A135:H135,J135:L135,P135)=0,"",IF(AND(A135&lt;&gt;"",COUNTIF($A$2:$A$201,A135)&gt;1),"Código de registro duplicado",IF(OR(B135="",C135="",D135="",J135&lt;&gt;""),"",IF(COUNTIFS($B$2:$B$201,B135,$C$2:$C$201,C135,$D$2:$D$201,D135,$J$2:$J$201,"")&gt;1,"Consentimento possivelmente duplicado",""))))</f>
        <v/>
      </c>
    </row>
    <row r="136" ht="22" customHeight="1">
      <c r="A136" s="10" t="n"/>
      <c r="B136" s="10" t="n"/>
      <c r="C136" s="11" t="n"/>
      <c r="D136" s="11" t="n"/>
      <c r="E136" s="11" t="n"/>
      <c r="F136" s="11" t="n"/>
      <c r="G136" s="12" t="n"/>
      <c r="H136" s="12" t="n"/>
      <c r="I136" s="13">
        <f>IF(COUNTA(A136:H136,J136:L136,P136)=0,"",IF(G136="","",EDATE(IF(H136="",G136,H136),'Configuração'!$B$2)))</f>
        <v/>
      </c>
      <c r="J136" s="12" t="n"/>
      <c r="K136" s="11" t="n"/>
      <c r="L136" s="10" t="n"/>
      <c r="M136" s="14">
        <f>IF(COUNTA(A136:H136,J136:L136,P136)=0,"",IF(OR(A136="",B136="",C136="",D136="",E136="",F136="",G136="",K136="",L136=""),"Incompleto",IF(OR(G136&gt;'Configuração'!$B$4,AND(H136&lt;&gt;"",H136&lt;G136),AND(H136&lt;&gt;"",H136&gt;'Configuração'!$B$4),AND(J136&lt;&gt;"",J136&lt;G136),AND(J136&lt;&gt;"",J136&gt;'Configuração'!$B$4)),"Inconsistente",IF(J136&lt;&gt;"","Retirado",IF(I136&lt;'Configuração'!$B$4,"Revisão vencida",IF(I136&lt;='Configuração'!$B$4+'Configuração'!$B$3,"Revisão próxima","Ativo"))))))</f>
        <v/>
      </c>
      <c r="N136" s="15">
        <f>IF(OR(M136="Ativo",M136="Revisão próxima",M136="Revisão vencida"),I136-'Configuração'!$B$4,"")</f>
        <v/>
      </c>
      <c r="O136" s="14">
        <f>IF(M136="","",IF(Q136&lt;&gt;"","Não utilizar",IF(M136="Ativo","Uso registrado",IF(M136="Revisão próxima","Uso registrado com revisão","Não utilizar"))))</f>
        <v/>
      </c>
      <c r="P136" s="10" t="n"/>
      <c r="Q136" s="14">
        <f>IF(COUNTA(A136:H136,J136:L136,P136)=0,"",IF(AND(A136&lt;&gt;"",COUNTIF($A$2:$A$201,A136)&gt;1),"Código de registro duplicado",IF(OR(B136="",C136="",D136="",J136&lt;&gt;""),"",IF(COUNTIFS($B$2:$B$201,B136,$C$2:$C$201,C136,$D$2:$D$201,D136,$J$2:$J$201,"")&gt;1,"Consentimento possivelmente duplicado",""))))</f>
        <v/>
      </c>
    </row>
    <row r="137" ht="22" customHeight="1">
      <c r="A137" s="10" t="n"/>
      <c r="B137" s="10" t="n"/>
      <c r="C137" s="11" t="n"/>
      <c r="D137" s="11" t="n"/>
      <c r="E137" s="11" t="n"/>
      <c r="F137" s="11" t="n"/>
      <c r="G137" s="12" t="n"/>
      <c r="H137" s="12" t="n"/>
      <c r="I137" s="13">
        <f>IF(COUNTA(A137:H137,J137:L137,P137)=0,"",IF(G137="","",EDATE(IF(H137="",G137,H137),'Configuração'!$B$2)))</f>
        <v/>
      </c>
      <c r="J137" s="12" t="n"/>
      <c r="K137" s="11" t="n"/>
      <c r="L137" s="10" t="n"/>
      <c r="M137" s="14">
        <f>IF(COUNTA(A137:H137,J137:L137,P137)=0,"",IF(OR(A137="",B137="",C137="",D137="",E137="",F137="",G137="",K137="",L137=""),"Incompleto",IF(OR(G137&gt;'Configuração'!$B$4,AND(H137&lt;&gt;"",H137&lt;G137),AND(H137&lt;&gt;"",H137&gt;'Configuração'!$B$4),AND(J137&lt;&gt;"",J137&lt;G137),AND(J137&lt;&gt;"",J137&gt;'Configuração'!$B$4)),"Inconsistente",IF(J137&lt;&gt;"","Retirado",IF(I137&lt;'Configuração'!$B$4,"Revisão vencida",IF(I137&lt;='Configuração'!$B$4+'Configuração'!$B$3,"Revisão próxima","Ativo"))))))</f>
        <v/>
      </c>
      <c r="N137" s="15">
        <f>IF(OR(M137="Ativo",M137="Revisão próxima",M137="Revisão vencida"),I137-'Configuração'!$B$4,"")</f>
        <v/>
      </c>
      <c r="O137" s="14">
        <f>IF(M137="","",IF(Q137&lt;&gt;"","Não utilizar",IF(M137="Ativo","Uso registrado",IF(M137="Revisão próxima","Uso registrado com revisão","Não utilizar"))))</f>
        <v/>
      </c>
      <c r="P137" s="10" t="n"/>
      <c r="Q137" s="14">
        <f>IF(COUNTA(A137:H137,J137:L137,P137)=0,"",IF(AND(A137&lt;&gt;"",COUNTIF($A$2:$A$201,A137)&gt;1),"Código de registro duplicado",IF(OR(B137="",C137="",D137="",J137&lt;&gt;""),"",IF(COUNTIFS($B$2:$B$201,B137,$C$2:$C$201,C137,$D$2:$D$201,D137,$J$2:$J$201,"")&gt;1,"Consentimento possivelmente duplicado",""))))</f>
        <v/>
      </c>
    </row>
    <row r="138" ht="22" customHeight="1">
      <c r="A138" s="10" t="n"/>
      <c r="B138" s="10" t="n"/>
      <c r="C138" s="11" t="n"/>
      <c r="D138" s="11" t="n"/>
      <c r="E138" s="11" t="n"/>
      <c r="F138" s="11" t="n"/>
      <c r="G138" s="12" t="n"/>
      <c r="H138" s="12" t="n"/>
      <c r="I138" s="13">
        <f>IF(COUNTA(A138:H138,J138:L138,P138)=0,"",IF(G138="","",EDATE(IF(H138="",G138,H138),'Configuração'!$B$2)))</f>
        <v/>
      </c>
      <c r="J138" s="12" t="n"/>
      <c r="K138" s="11" t="n"/>
      <c r="L138" s="10" t="n"/>
      <c r="M138" s="14">
        <f>IF(COUNTA(A138:H138,J138:L138,P138)=0,"",IF(OR(A138="",B138="",C138="",D138="",E138="",F138="",G138="",K138="",L138=""),"Incompleto",IF(OR(G138&gt;'Configuração'!$B$4,AND(H138&lt;&gt;"",H138&lt;G138),AND(H138&lt;&gt;"",H138&gt;'Configuração'!$B$4),AND(J138&lt;&gt;"",J138&lt;G138),AND(J138&lt;&gt;"",J138&gt;'Configuração'!$B$4)),"Inconsistente",IF(J138&lt;&gt;"","Retirado",IF(I138&lt;'Configuração'!$B$4,"Revisão vencida",IF(I138&lt;='Configuração'!$B$4+'Configuração'!$B$3,"Revisão próxima","Ativo"))))))</f>
        <v/>
      </c>
      <c r="N138" s="15">
        <f>IF(OR(M138="Ativo",M138="Revisão próxima",M138="Revisão vencida"),I138-'Configuração'!$B$4,"")</f>
        <v/>
      </c>
      <c r="O138" s="14">
        <f>IF(M138="","",IF(Q138&lt;&gt;"","Não utilizar",IF(M138="Ativo","Uso registrado",IF(M138="Revisão próxima","Uso registrado com revisão","Não utilizar"))))</f>
        <v/>
      </c>
      <c r="P138" s="10" t="n"/>
      <c r="Q138" s="14">
        <f>IF(COUNTA(A138:H138,J138:L138,P138)=0,"",IF(AND(A138&lt;&gt;"",COUNTIF($A$2:$A$201,A138)&gt;1),"Código de registro duplicado",IF(OR(B138="",C138="",D138="",J138&lt;&gt;""),"",IF(COUNTIFS($B$2:$B$201,B138,$C$2:$C$201,C138,$D$2:$D$201,D138,$J$2:$J$201,"")&gt;1,"Consentimento possivelmente duplicado",""))))</f>
        <v/>
      </c>
    </row>
    <row r="139" ht="22" customHeight="1">
      <c r="A139" s="10" t="n"/>
      <c r="B139" s="10" t="n"/>
      <c r="C139" s="11" t="n"/>
      <c r="D139" s="11" t="n"/>
      <c r="E139" s="11" t="n"/>
      <c r="F139" s="11" t="n"/>
      <c r="G139" s="12" t="n"/>
      <c r="H139" s="12" t="n"/>
      <c r="I139" s="13">
        <f>IF(COUNTA(A139:H139,J139:L139,P139)=0,"",IF(G139="","",EDATE(IF(H139="",G139,H139),'Configuração'!$B$2)))</f>
        <v/>
      </c>
      <c r="J139" s="12" t="n"/>
      <c r="K139" s="11" t="n"/>
      <c r="L139" s="10" t="n"/>
      <c r="M139" s="14">
        <f>IF(COUNTA(A139:H139,J139:L139,P139)=0,"",IF(OR(A139="",B139="",C139="",D139="",E139="",F139="",G139="",K139="",L139=""),"Incompleto",IF(OR(G139&gt;'Configuração'!$B$4,AND(H139&lt;&gt;"",H139&lt;G139),AND(H139&lt;&gt;"",H139&gt;'Configuração'!$B$4),AND(J139&lt;&gt;"",J139&lt;G139),AND(J139&lt;&gt;"",J139&gt;'Configuração'!$B$4)),"Inconsistente",IF(J139&lt;&gt;"","Retirado",IF(I139&lt;'Configuração'!$B$4,"Revisão vencida",IF(I139&lt;='Configuração'!$B$4+'Configuração'!$B$3,"Revisão próxima","Ativo"))))))</f>
        <v/>
      </c>
      <c r="N139" s="15">
        <f>IF(OR(M139="Ativo",M139="Revisão próxima",M139="Revisão vencida"),I139-'Configuração'!$B$4,"")</f>
        <v/>
      </c>
      <c r="O139" s="14">
        <f>IF(M139="","",IF(Q139&lt;&gt;"","Não utilizar",IF(M139="Ativo","Uso registrado",IF(M139="Revisão próxima","Uso registrado com revisão","Não utilizar"))))</f>
        <v/>
      </c>
      <c r="P139" s="10" t="n"/>
      <c r="Q139" s="14">
        <f>IF(COUNTA(A139:H139,J139:L139,P139)=0,"",IF(AND(A139&lt;&gt;"",COUNTIF($A$2:$A$201,A139)&gt;1),"Código de registro duplicado",IF(OR(B139="",C139="",D139="",J139&lt;&gt;""),"",IF(COUNTIFS($B$2:$B$201,B139,$C$2:$C$201,C139,$D$2:$D$201,D139,$J$2:$J$201,"")&gt;1,"Consentimento possivelmente duplicado",""))))</f>
        <v/>
      </c>
    </row>
    <row r="140" ht="22" customHeight="1">
      <c r="A140" s="10" t="n"/>
      <c r="B140" s="10" t="n"/>
      <c r="C140" s="11" t="n"/>
      <c r="D140" s="11" t="n"/>
      <c r="E140" s="11" t="n"/>
      <c r="F140" s="11" t="n"/>
      <c r="G140" s="12" t="n"/>
      <c r="H140" s="12" t="n"/>
      <c r="I140" s="13">
        <f>IF(COUNTA(A140:H140,J140:L140,P140)=0,"",IF(G140="","",EDATE(IF(H140="",G140,H140),'Configuração'!$B$2)))</f>
        <v/>
      </c>
      <c r="J140" s="12" t="n"/>
      <c r="K140" s="11" t="n"/>
      <c r="L140" s="10" t="n"/>
      <c r="M140" s="14">
        <f>IF(COUNTA(A140:H140,J140:L140,P140)=0,"",IF(OR(A140="",B140="",C140="",D140="",E140="",F140="",G140="",K140="",L140=""),"Incompleto",IF(OR(G140&gt;'Configuração'!$B$4,AND(H140&lt;&gt;"",H140&lt;G140),AND(H140&lt;&gt;"",H140&gt;'Configuração'!$B$4),AND(J140&lt;&gt;"",J140&lt;G140),AND(J140&lt;&gt;"",J140&gt;'Configuração'!$B$4)),"Inconsistente",IF(J140&lt;&gt;"","Retirado",IF(I140&lt;'Configuração'!$B$4,"Revisão vencida",IF(I140&lt;='Configuração'!$B$4+'Configuração'!$B$3,"Revisão próxima","Ativo"))))))</f>
        <v/>
      </c>
      <c r="N140" s="15">
        <f>IF(OR(M140="Ativo",M140="Revisão próxima",M140="Revisão vencida"),I140-'Configuração'!$B$4,"")</f>
        <v/>
      </c>
      <c r="O140" s="14">
        <f>IF(M140="","",IF(Q140&lt;&gt;"","Não utilizar",IF(M140="Ativo","Uso registrado",IF(M140="Revisão próxima","Uso registrado com revisão","Não utilizar"))))</f>
        <v/>
      </c>
      <c r="P140" s="10" t="n"/>
      <c r="Q140" s="14">
        <f>IF(COUNTA(A140:H140,J140:L140,P140)=0,"",IF(AND(A140&lt;&gt;"",COUNTIF($A$2:$A$201,A140)&gt;1),"Código de registro duplicado",IF(OR(B140="",C140="",D140="",J140&lt;&gt;""),"",IF(COUNTIFS($B$2:$B$201,B140,$C$2:$C$201,C140,$D$2:$D$201,D140,$J$2:$J$201,"")&gt;1,"Consentimento possivelmente duplicado",""))))</f>
        <v/>
      </c>
    </row>
    <row r="141" ht="22" customHeight="1">
      <c r="A141" s="10" t="n"/>
      <c r="B141" s="10" t="n"/>
      <c r="C141" s="11" t="n"/>
      <c r="D141" s="11" t="n"/>
      <c r="E141" s="11" t="n"/>
      <c r="F141" s="11" t="n"/>
      <c r="G141" s="12" t="n"/>
      <c r="H141" s="12" t="n"/>
      <c r="I141" s="13">
        <f>IF(COUNTA(A141:H141,J141:L141,P141)=0,"",IF(G141="","",EDATE(IF(H141="",G141,H141),'Configuração'!$B$2)))</f>
        <v/>
      </c>
      <c r="J141" s="12" t="n"/>
      <c r="K141" s="11" t="n"/>
      <c r="L141" s="10" t="n"/>
      <c r="M141" s="14">
        <f>IF(COUNTA(A141:H141,J141:L141,P141)=0,"",IF(OR(A141="",B141="",C141="",D141="",E141="",F141="",G141="",K141="",L141=""),"Incompleto",IF(OR(G141&gt;'Configuração'!$B$4,AND(H141&lt;&gt;"",H141&lt;G141),AND(H141&lt;&gt;"",H141&gt;'Configuração'!$B$4),AND(J141&lt;&gt;"",J141&lt;G141),AND(J141&lt;&gt;"",J141&gt;'Configuração'!$B$4)),"Inconsistente",IF(J141&lt;&gt;"","Retirado",IF(I141&lt;'Configuração'!$B$4,"Revisão vencida",IF(I141&lt;='Configuração'!$B$4+'Configuração'!$B$3,"Revisão próxima","Ativo"))))))</f>
        <v/>
      </c>
      <c r="N141" s="15">
        <f>IF(OR(M141="Ativo",M141="Revisão próxima",M141="Revisão vencida"),I141-'Configuração'!$B$4,"")</f>
        <v/>
      </c>
      <c r="O141" s="14">
        <f>IF(M141="","",IF(Q141&lt;&gt;"","Não utilizar",IF(M141="Ativo","Uso registrado",IF(M141="Revisão próxima","Uso registrado com revisão","Não utilizar"))))</f>
        <v/>
      </c>
      <c r="P141" s="10" t="n"/>
      <c r="Q141" s="14">
        <f>IF(COUNTA(A141:H141,J141:L141,P141)=0,"",IF(AND(A141&lt;&gt;"",COUNTIF($A$2:$A$201,A141)&gt;1),"Código de registro duplicado",IF(OR(B141="",C141="",D141="",J141&lt;&gt;""),"",IF(COUNTIFS($B$2:$B$201,B141,$C$2:$C$201,C141,$D$2:$D$201,D141,$J$2:$J$201,"")&gt;1,"Consentimento possivelmente duplicado",""))))</f>
        <v/>
      </c>
    </row>
    <row r="142" ht="22" customHeight="1">
      <c r="A142" s="10" t="n"/>
      <c r="B142" s="10" t="n"/>
      <c r="C142" s="11" t="n"/>
      <c r="D142" s="11" t="n"/>
      <c r="E142" s="11" t="n"/>
      <c r="F142" s="11" t="n"/>
      <c r="G142" s="12" t="n"/>
      <c r="H142" s="12" t="n"/>
      <c r="I142" s="13">
        <f>IF(COUNTA(A142:H142,J142:L142,P142)=0,"",IF(G142="","",EDATE(IF(H142="",G142,H142),'Configuração'!$B$2)))</f>
        <v/>
      </c>
      <c r="J142" s="12" t="n"/>
      <c r="K142" s="11" t="n"/>
      <c r="L142" s="10" t="n"/>
      <c r="M142" s="14">
        <f>IF(COUNTA(A142:H142,J142:L142,P142)=0,"",IF(OR(A142="",B142="",C142="",D142="",E142="",F142="",G142="",K142="",L142=""),"Incompleto",IF(OR(G142&gt;'Configuração'!$B$4,AND(H142&lt;&gt;"",H142&lt;G142),AND(H142&lt;&gt;"",H142&gt;'Configuração'!$B$4),AND(J142&lt;&gt;"",J142&lt;G142),AND(J142&lt;&gt;"",J142&gt;'Configuração'!$B$4)),"Inconsistente",IF(J142&lt;&gt;"","Retirado",IF(I142&lt;'Configuração'!$B$4,"Revisão vencida",IF(I142&lt;='Configuração'!$B$4+'Configuração'!$B$3,"Revisão próxima","Ativo"))))))</f>
        <v/>
      </c>
      <c r="N142" s="15">
        <f>IF(OR(M142="Ativo",M142="Revisão próxima",M142="Revisão vencida"),I142-'Configuração'!$B$4,"")</f>
        <v/>
      </c>
      <c r="O142" s="14">
        <f>IF(M142="","",IF(Q142&lt;&gt;"","Não utilizar",IF(M142="Ativo","Uso registrado",IF(M142="Revisão próxima","Uso registrado com revisão","Não utilizar"))))</f>
        <v/>
      </c>
      <c r="P142" s="10" t="n"/>
      <c r="Q142" s="14">
        <f>IF(COUNTA(A142:H142,J142:L142,P142)=0,"",IF(AND(A142&lt;&gt;"",COUNTIF($A$2:$A$201,A142)&gt;1),"Código de registro duplicado",IF(OR(B142="",C142="",D142="",J142&lt;&gt;""),"",IF(COUNTIFS($B$2:$B$201,B142,$C$2:$C$201,C142,$D$2:$D$201,D142,$J$2:$J$201,"")&gt;1,"Consentimento possivelmente duplicado",""))))</f>
        <v/>
      </c>
    </row>
    <row r="143" ht="22" customHeight="1">
      <c r="A143" s="10" t="n"/>
      <c r="B143" s="10" t="n"/>
      <c r="C143" s="11" t="n"/>
      <c r="D143" s="11" t="n"/>
      <c r="E143" s="11" t="n"/>
      <c r="F143" s="11" t="n"/>
      <c r="G143" s="12" t="n"/>
      <c r="H143" s="12" t="n"/>
      <c r="I143" s="13">
        <f>IF(COUNTA(A143:H143,J143:L143,P143)=0,"",IF(G143="","",EDATE(IF(H143="",G143,H143),'Configuração'!$B$2)))</f>
        <v/>
      </c>
      <c r="J143" s="12" t="n"/>
      <c r="K143" s="11" t="n"/>
      <c r="L143" s="10" t="n"/>
      <c r="M143" s="14">
        <f>IF(COUNTA(A143:H143,J143:L143,P143)=0,"",IF(OR(A143="",B143="",C143="",D143="",E143="",F143="",G143="",K143="",L143=""),"Incompleto",IF(OR(G143&gt;'Configuração'!$B$4,AND(H143&lt;&gt;"",H143&lt;G143),AND(H143&lt;&gt;"",H143&gt;'Configuração'!$B$4),AND(J143&lt;&gt;"",J143&lt;G143),AND(J143&lt;&gt;"",J143&gt;'Configuração'!$B$4)),"Inconsistente",IF(J143&lt;&gt;"","Retirado",IF(I143&lt;'Configuração'!$B$4,"Revisão vencida",IF(I143&lt;='Configuração'!$B$4+'Configuração'!$B$3,"Revisão próxima","Ativo"))))))</f>
        <v/>
      </c>
      <c r="N143" s="15">
        <f>IF(OR(M143="Ativo",M143="Revisão próxima",M143="Revisão vencida"),I143-'Configuração'!$B$4,"")</f>
        <v/>
      </c>
      <c r="O143" s="14">
        <f>IF(M143="","",IF(Q143&lt;&gt;"","Não utilizar",IF(M143="Ativo","Uso registrado",IF(M143="Revisão próxima","Uso registrado com revisão","Não utilizar"))))</f>
        <v/>
      </c>
      <c r="P143" s="10" t="n"/>
      <c r="Q143" s="14">
        <f>IF(COUNTA(A143:H143,J143:L143,P143)=0,"",IF(AND(A143&lt;&gt;"",COUNTIF($A$2:$A$201,A143)&gt;1),"Código de registro duplicado",IF(OR(B143="",C143="",D143="",J143&lt;&gt;""),"",IF(COUNTIFS($B$2:$B$201,B143,$C$2:$C$201,C143,$D$2:$D$201,D143,$J$2:$J$201,"")&gt;1,"Consentimento possivelmente duplicado",""))))</f>
        <v/>
      </c>
    </row>
    <row r="144" ht="22" customHeight="1">
      <c r="A144" s="10" t="n"/>
      <c r="B144" s="10" t="n"/>
      <c r="C144" s="11" t="n"/>
      <c r="D144" s="11" t="n"/>
      <c r="E144" s="11" t="n"/>
      <c r="F144" s="11" t="n"/>
      <c r="G144" s="12" t="n"/>
      <c r="H144" s="12" t="n"/>
      <c r="I144" s="13">
        <f>IF(COUNTA(A144:H144,J144:L144,P144)=0,"",IF(G144="","",EDATE(IF(H144="",G144,H144),'Configuração'!$B$2)))</f>
        <v/>
      </c>
      <c r="J144" s="12" t="n"/>
      <c r="K144" s="11" t="n"/>
      <c r="L144" s="10" t="n"/>
      <c r="M144" s="14">
        <f>IF(COUNTA(A144:H144,J144:L144,P144)=0,"",IF(OR(A144="",B144="",C144="",D144="",E144="",F144="",G144="",K144="",L144=""),"Incompleto",IF(OR(G144&gt;'Configuração'!$B$4,AND(H144&lt;&gt;"",H144&lt;G144),AND(H144&lt;&gt;"",H144&gt;'Configuração'!$B$4),AND(J144&lt;&gt;"",J144&lt;G144),AND(J144&lt;&gt;"",J144&gt;'Configuração'!$B$4)),"Inconsistente",IF(J144&lt;&gt;"","Retirado",IF(I144&lt;'Configuração'!$B$4,"Revisão vencida",IF(I144&lt;='Configuração'!$B$4+'Configuração'!$B$3,"Revisão próxima","Ativo"))))))</f>
        <v/>
      </c>
      <c r="N144" s="15">
        <f>IF(OR(M144="Ativo",M144="Revisão próxima",M144="Revisão vencida"),I144-'Configuração'!$B$4,"")</f>
        <v/>
      </c>
      <c r="O144" s="14">
        <f>IF(M144="","",IF(Q144&lt;&gt;"","Não utilizar",IF(M144="Ativo","Uso registrado",IF(M144="Revisão próxima","Uso registrado com revisão","Não utilizar"))))</f>
        <v/>
      </c>
      <c r="P144" s="10" t="n"/>
      <c r="Q144" s="14">
        <f>IF(COUNTA(A144:H144,J144:L144,P144)=0,"",IF(AND(A144&lt;&gt;"",COUNTIF($A$2:$A$201,A144)&gt;1),"Código de registro duplicado",IF(OR(B144="",C144="",D144="",J144&lt;&gt;""),"",IF(COUNTIFS($B$2:$B$201,B144,$C$2:$C$201,C144,$D$2:$D$201,D144,$J$2:$J$201,"")&gt;1,"Consentimento possivelmente duplicado",""))))</f>
        <v/>
      </c>
    </row>
    <row r="145" ht="22" customHeight="1">
      <c r="A145" s="10" t="n"/>
      <c r="B145" s="10" t="n"/>
      <c r="C145" s="11" t="n"/>
      <c r="D145" s="11" t="n"/>
      <c r="E145" s="11" t="n"/>
      <c r="F145" s="11" t="n"/>
      <c r="G145" s="12" t="n"/>
      <c r="H145" s="12" t="n"/>
      <c r="I145" s="13">
        <f>IF(COUNTA(A145:H145,J145:L145,P145)=0,"",IF(G145="","",EDATE(IF(H145="",G145,H145),'Configuração'!$B$2)))</f>
        <v/>
      </c>
      <c r="J145" s="12" t="n"/>
      <c r="K145" s="11" t="n"/>
      <c r="L145" s="10" t="n"/>
      <c r="M145" s="14">
        <f>IF(COUNTA(A145:H145,J145:L145,P145)=0,"",IF(OR(A145="",B145="",C145="",D145="",E145="",F145="",G145="",K145="",L145=""),"Incompleto",IF(OR(G145&gt;'Configuração'!$B$4,AND(H145&lt;&gt;"",H145&lt;G145),AND(H145&lt;&gt;"",H145&gt;'Configuração'!$B$4),AND(J145&lt;&gt;"",J145&lt;G145),AND(J145&lt;&gt;"",J145&gt;'Configuração'!$B$4)),"Inconsistente",IF(J145&lt;&gt;"","Retirado",IF(I145&lt;'Configuração'!$B$4,"Revisão vencida",IF(I145&lt;='Configuração'!$B$4+'Configuração'!$B$3,"Revisão próxima","Ativo"))))))</f>
        <v/>
      </c>
      <c r="N145" s="15">
        <f>IF(OR(M145="Ativo",M145="Revisão próxima",M145="Revisão vencida"),I145-'Configuração'!$B$4,"")</f>
        <v/>
      </c>
      <c r="O145" s="14">
        <f>IF(M145="","",IF(Q145&lt;&gt;"","Não utilizar",IF(M145="Ativo","Uso registrado",IF(M145="Revisão próxima","Uso registrado com revisão","Não utilizar"))))</f>
        <v/>
      </c>
      <c r="P145" s="10" t="n"/>
      <c r="Q145" s="14">
        <f>IF(COUNTA(A145:H145,J145:L145,P145)=0,"",IF(AND(A145&lt;&gt;"",COUNTIF($A$2:$A$201,A145)&gt;1),"Código de registro duplicado",IF(OR(B145="",C145="",D145="",J145&lt;&gt;""),"",IF(COUNTIFS($B$2:$B$201,B145,$C$2:$C$201,C145,$D$2:$D$201,D145,$J$2:$J$201,"")&gt;1,"Consentimento possivelmente duplicado",""))))</f>
        <v/>
      </c>
    </row>
    <row r="146" ht="22" customHeight="1">
      <c r="A146" s="10" t="n"/>
      <c r="B146" s="10" t="n"/>
      <c r="C146" s="11" t="n"/>
      <c r="D146" s="11" t="n"/>
      <c r="E146" s="11" t="n"/>
      <c r="F146" s="11" t="n"/>
      <c r="G146" s="12" t="n"/>
      <c r="H146" s="12" t="n"/>
      <c r="I146" s="13">
        <f>IF(COUNTA(A146:H146,J146:L146,P146)=0,"",IF(G146="","",EDATE(IF(H146="",G146,H146),'Configuração'!$B$2)))</f>
        <v/>
      </c>
      <c r="J146" s="12" t="n"/>
      <c r="K146" s="11" t="n"/>
      <c r="L146" s="10" t="n"/>
      <c r="M146" s="14">
        <f>IF(COUNTA(A146:H146,J146:L146,P146)=0,"",IF(OR(A146="",B146="",C146="",D146="",E146="",F146="",G146="",K146="",L146=""),"Incompleto",IF(OR(G146&gt;'Configuração'!$B$4,AND(H146&lt;&gt;"",H146&lt;G146),AND(H146&lt;&gt;"",H146&gt;'Configuração'!$B$4),AND(J146&lt;&gt;"",J146&lt;G146),AND(J146&lt;&gt;"",J146&gt;'Configuração'!$B$4)),"Inconsistente",IF(J146&lt;&gt;"","Retirado",IF(I146&lt;'Configuração'!$B$4,"Revisão vencida",IF(I146&lt;='Configuração'!$B$4+'Configuração'!$B$3,"Revisão próxima","Ativo"))))))</f>
        <v/>
      </c>
      <c r="N146" s="15">
        <f>IF(OR(M146="Ativo",M146="Revisão próxima",M146="Revisão vencida"),I146-'Configuração'!$B$4,"")</f>
        <v/>
      </c>
      <c r="O146" s="14">
        <f>IF(M146="","",IF(Q146&lt;&gt;"","Não utilizar",IF(M146="Ativo","Uso registrado",IF(M146="Revisão próxima","Uso registrado com revisão","Não utilizar"))))</f>
        <v/>
      </c>
      <c r="P146" s="10" t="n"/>
      <c r="Q146" s="14">
        <f>IF(COUNTA(A146:H146,J146:L146,P146)=0,"",IF(AND(A146&lt;&gt;"",COUNTIF($A$2:$A$201,A146)&gt;1),"Código de registro duplicado",IF(OR(B146="",C146="",D146="",J146&lt;&gt;""),"",IF(COUNTIFS($B$2:$B$201,B146,$C$2:$C$201,C146,$D$2:$D$201,D146,$J$2:$J$201,"")&gt;1,"Consentimento possivelmente duplicado",""))))</f>
        <v/>
      </c>
    </row>
    <row r="147" ht="22" customHeight="1">
      <c r="A147" s="10" t="n"/>
      <c r="B147" s="10" t="n"/>
      <c r="C147" s="11" t="n"/>
      <c r="D147" s="11" t="n"/>
      <c r="E147" s="11" t="n"/>
      <c r="F147" s="11" t="n"/>
      <c r="G147" s="12" t="n"/>
      <c r="H147" s="12" t="n"/>
      <c r="I147" s="13">
        <f>IF(COUNTA(A147:H147,J147:L147,P147)=0,"",IF(G147="","",EDATE(IF(H147="",G147,H147),'Configuração'!$B$2)))</f>
        <v/>
      </c>
      <c r="J147" s="12" t="n"/>
      <c r="K147" s="11" t="n"/>
      <c r="L147" s="10" t="n"/>
      <c r="M147" s="14">
        <f>IF(COUNTA(A147:H147,J147:L147,P147)=0,"",IF(OR(A147="",B147="",C147="",D147="",E147="",F147="",G147="",K147="",L147=""),"Incompleto",IF(OR(G147&gt;'Configuração'!$B$4,AND(H147&lt;&gt;"",H147&lt;G147),AND(H147&lt;&gt;"",H147&gt;'Configuração'!$B$4),AND(J147&lt;&gt;"",J147&lt;G147),AND(J147&lt;&gt;"",J147&gt;'Configuração'!$B$4)),"Inconsistente",IF(J147&lt;&gt;"","Retirado",IF(I147&lt;'Configuração'!$B$4,"Revisão vencida",IF(I147&lt;='Configuração'!$B$4+'Configuração'!$B$3,"Revisão próxima","Ativo"))))))</f>
        <v/>
      </c>
      <c r="N147" s="15">
        <f>IF(OR(M147="Ativo",M147="Revisão próxima",M147="Revisão vencida"),I147-'Configuração'!$B$4,"")</f>
        <v/>
      </c>
      <c r="O147" s="14">
        <f>IF(M147="","",IF(Q147&lt;&gt;"","Não utilizar",IF(M147="Ativo","Uso registrado",IF(M147="Revisão próxima","Uso registrado com revisão","Não utilizar"))))</f>
        <v/>
      </c>
      <c r="P147" s="10" t="n"/>
      <c r="Q147" s="14">
        <f>IF(COUNTA(A147:H147,J147:L147,P147)=0,"",IF(AND(A147&lt;&gt;"",COUNTIF($A$2:$A$201,A147)&gt;1),"Código de registro duplicado",IF(OR(B147="",C147="",D147="",J147&lt;&gt;""),"",IF(COUNTIFS($B$2:$B$201,B147,$C$2:$C$201,C147,$D$2:$D$201,D147,$J$2:$J$201,"")&gt;1,"Consentimento possivelmente duplicado",""))))</f>
        <v/>
      </c>
    </row>
    <row r="148" ht="22" customHeight="1">
      <c r="A148" s="10" t="n"/>
      <c r="B148" s="10" t="n"/>
      <c r="C148" s="11" t="n"/>
      <c r="D148" s="11" t="n"/>
      <c r="E148" s="11" t="n"/>
      <c r="F148" s="11" t="n"/>
      <c r="G148" s="12" t="n"/>
      <c r="H148" s="12" t="n"/>
      <c r="I148" s="13">
        <f>IF(COUNTA(A148:H148,J148:L148,P148)=0,"",IF(G148="","",EDATE(IF(H148="",G148,H148),'Configuração'!$B$2)))</f>
        <v/>
      </c>
      <c r="J148" s="12" t="n"/>
      <c r="K148" s="11" t="n"/>
      <c r="L148" s="10" t="n"/>
      <c r="M148" s="14">
        <f>IF(COUNTA(A148:H148,J148:L148,P148)=0,"",IF(OR(A148="",B148="",C148="",D148="",E148="",F148="",G148="",K148="",L148=""),"Incompleto",IF(OR(G148&gt;'Configuração'!$B$4,AND(H148&lt;&gt;"",H148&lt;G148),AND(H148&lt;&gt;"",H148&gt;'Configuração'!$B$4),AND(J148&lt;&gt;"",J148&lt;G148),AND(J148&lt;&gt;"",J148&gt;'Configuração'!$B$4)),"Inconsistente",IF(J148&lt;&gt;"","Retirado",IF(I148&lt;'Configuração'!$B$4,"Revisão vencida",IF(I148&lt;='Configuração'!$B$4+'Configuração'!$B$3,"Revisão próxima","Ativo"))))))</f>
        <v/>
      </c>
      <c r="N148" s="15">
        <f>IF(OR(M148="Ativo",M148="Revisão próxima",M148="Revisão vencida"),I148-'Configuração'!$B$4,"")</f>
        <v/>
      </c>
      <c r="O148" s="14">
        <f>IF(M148="","",IF(Q148&lt;&gt;"","Não utilizar",IF(M148="Ativo","Uso registrado",IF(M148="Revisão próxima","Uso registrado com revisão","Não utilizar"))))</f>
        <v/>
      </c>
      <c r="P148" s="10" t="n"/>
      <c r="Q148" s="14">
        <f>IF(COUNTA(A148:H148,J148:L148,P148)=0,"",IF(AND(A148&lt;&gt;"",COUNTIF($A$2:$A$201,A148)&gt;1),"Código de registro duplicado",IF(OR(B148="",C148="",D148="",J148&lt;&gt;""),"",IF(COUNTIFS($B$2:$B$201,B148,$C$2:$C$201,C148,$D$2:$D$201,D148,$J$2:$J$201,"")&gt;1,"Consentimento possivelmente duplicado",""))))</f>
        <v/>
      </c>
    </row>
    <row r="149" ht="22" customHeight="1">
      <c r="A149" s="10" t="n"/>
      <c r="B149" s="10" t="n"/>
      <c r="C149" s="11" t="n"/>
      <c r="D149" s="11" t="n"/>
      <c r="E149" s="11" t="n"/>
      <c r="F149" s="11" t="n"/>
      <c r="G149" s="12" t="n"/>
      <c r="H149" s="12" t="n"/>
      <c r="I149" s="13">
        <f>IF(COUNTA(A149:H149,J149:L149,P149)=0,"",IF(G149="","",EDATE(IF(H149="",G149,H149),'Configuração'!$B$2)))</f>
        <v/>
      </c>
      <c r="J149" s="12" t="n"/>
      <c r="K149" s="11" t="n"/>
      <c r="L149" s="10" t="n"/>
      <c r="M149" s="14">
        <f>IF(COUNTA(A149:H149,J149:L149,P149)=0,"",IF(OR(A149="",B149="",C149="",D149="",E149="",F149="",G149="",K149="",L149=""),"Incompleto",IF(OR(G149&gt;'Configuração'!$B$4,AND(H149&lt;&gt;"",H149&lt;G149),AND(H149&lt;&gt;"",H149&gt;'Configuração'!$B$4),AND(J149&lt;&gt;"",J149&lt;G149),AND(J149&lt;&gt;"",J149&gt;'Configuração'!$B$4)),"Inconsistente",IF(J149&lt;&gt;"","Retirado",IF(I149&lt;'Configuração'!$B$4,"Revisão vencida",IF(I149&lt;='Configuração'!$B$4+'Configuração'!$B$3,"Revisão próxima","Ativo"))))))</f>
        <v/>
      </c>
      <c r="N149" s="15">
        <f>IF(OR(M149="Ativo",M149="Revisão próxima",M149="Revisão vencida"),I149-'Configuração'!$B$4,"")</f>
        <v/>
      </c>
      <c r="O149" s="14">
        <f>IF(M149="","",IF(Q149&lt;&gt;"","Não utilizar",IF(M149="Ativo","Uso registrado",IF(M149="Revisão próxima","Uso registrado com revisão","Não utilizar"))))</f>
        <v/>
      </c>
      <c r="P149" s="10" t="n"/>
      <c r="Q149" s="14">
        <f>IF(COUNTA(A149:H149,J149:L149,P149)=0,"",IF(AND(A149&lt;&gt;"",COUNTIF($A$2:$A$201,A149)&gt;1),"Código de registro duplicado",IF(OR(B149="",C149="",D149="",J149&lt;&gt;""),"",IF(COUNTIFS($B$2:$B$201,B149,$C$2:$C$201,C149,$D$2:$D$201,D149,$J$2:$J$201,"")&gt;1,"Consentimento possivelmente duplicado",""))))</f>
        <v/>
      </c>
    </row>
    <row r="150" ht="22" customHeight="1">
      <c r="A150" s="10" t="n"/>
      <c r="B150" s="10" t="n"/>
      <c r="C150" s="11" t="n"/>
      <c r="D150" s="11" t="n"/>
      <c r="E150" s="11" t="n"/>
      <c r="F150" s="11" t="n"/>
      <c r="G150" s="12" t="n"/>
      <c r="H150" s="12" t="n"/>
      <c r="I150" s="13">
        <f>IF(COUNTA(A150:H150,J150:L150,P150)=0,"",IF(G150="","",EDATE(IF(H150="",G150,H150),'Configuração'!$B$2)))</f>
        <v/>
      </c>
      <c r="J150" s="12" t="n"/>
      <c r="K150" s="11" t="n"/>
      <c r="L150" s="10" t="n"/>
      <c r="M150" s="14">
        <f>IF(COUNTA(A150:H150,J150:L150,P150)=0,"",IF(OR(A150="",B150="",C150="",D150="",E150="",F150="",G150="",K150="",L150=""),"Incompleto",IF(OR(G150&gt;'Configuração'!$B$4,AND(H150&lt;&gt;"",H150&lt;G150),AND(H150&lt;&gt;"",H150&gt;'Configuração'!$B$4),AND(J150&lt;&gt;"",J150&lt;G150),AND(J150&lt;&gt;"",J150&gt;'Configuração'!$B$4)),"Inconsistente",IF(J150&lt;&gt;"","Retirado",IF(I150&lt;'Configuração'!$B$4,"Revisão vencida",IF(I150&lt;='Configuração'!$B$4+'Configuração'!$B$3,"Revisão próxima","Ativo"))))))</f>
        <v/>
      </c>
      <c r="N150" s="15">
        <f>IF(OR(M150="Ativo",M150="Revisão próxima",M150="Revisão vencida"),I150-'Configuração'!$B$4,"")</f>
        <v/>
      </c>
      <c r="O150" s="14">
        <f>IF(M150="","",IF(Q150&lt;&gt;"","Não utilizar",IF(M150="Ativo","Uso registrado",IF(M150="Revisão próxima","Uso registrado com revisão","Não utilizar"))))</f>
        <v/>
      </c>
      <c r="P150" s="10" t="n"/>
      <c r="Q150" s="14">
        <f>IF(COUNTA(A150:H150,J150:L150,P150)=0,"",IF(AND(A150&lt;&gt;"",COUNTIF($A$2:$A$201,A150)&gt;1),"Código de registro duplicado",IF(OR(B150="",C150="",D150="",J150&lt;&gt;""),"",IF(COUNTIFS($B$2:$B$201,B150,$C$2:$C$201,C150,$D$2:$D$201,D150,$J$2:$J$201,"")&gt;1,"Consentimento possivelmente duplicado",""))))</f>
        <v/>
      </c>
    </row>
    <row r="151" ht="22" customHeight="1">
      <c r="A151" s="10" t="n"/>
      <c r="B151" s="10" t="n"/>
      <c r="C151" s="11" t="n"/>
      <c r="D151" s="11" t="n"/>
      <c r="E151" s="11" t="n"/>
      <c r="F151" s="11" t="n"/>
      <c r="G151" s="12" t="n"/>
      <c r="H151" s="12" t="n"/>
      <c r="I151" s="13">
        <f>IF(COUNTA(A151:H151,J151:L151,P151)=0,"",IF(G151="","",EDATE(IF(H151="",G151,H151),'Configuração'!$B$2)))</f>
        <v/>
      </c>
      <c r="J151" s="12" t="n"/>
      <c r="K151" s="11" t="n"/>
      <c r="L151" s="10" t="n"/>
      <c r="M151" s="14">
        <f>IF(COUNTA(A151:H151,J151:L151,P151)=0,"",IF(OR(A151="",B151="",C151="",D151="",E151="",F151="",G151="",K151="",L151=""),"Incompleto",IF(OR(G151&gt;'Configuração'!$B$4,AND(H151&lt;&gt;"",H151&lt;G151),AND(H151&lt;&gt;"",H151&gt;'Configuração'!$B$4),AND(J151&lt;&gt;"",J151&lt;G151),AND(J151&lt;&gt;"",J151&gt;'Configuração'!$B$4)),"Inconsistente",IF(J151&lt;&gt;"","Retirado",IF(I151&lt;'Configuração'!$B$4,"Revisão vencida",IF(I151&lt;='Configuração'!$B$4+'Configuração'!$B$3,"Revisão próxima","Ativo"))))))</f>
        <v/>
      </c>
      <c r="N151" s="15">
        <f>IF(OR(M151="Ativo",M151="Revisão próxima",M151="Revisão vencida"),I151-'Configuração'!$B$4,"")</f>
        <v/>
      </c>
      <c r="O151" s="14">
        <f>IF(M151="","",IF(Q151&lt;&gt;"","Não utilizar",IF(M151="Ativo","Uso registrado",IF(M151="Revisão próxima","Uso registrado com revisão","Não utilizar"))))</f>
        <v/>
      </c>
      <c r="P151" s="10" t="n"/>
      <c r="Q151" s="14">
        <f>IF(COUNTA(A151:H151,J151:L151,P151)=0,"",IF(AND(A151&lt;&gt;"",COUNTIF($A$2:$A$201,A151)&gt;1),"Código de registro duplicado",IF(OR(B151="",C151="",D151="",J151&lt;&gt;""),"",IF(COUNTIFS($B$2:$B$201,B151,$C$2:$C$201,C151,$D$2:$D$201,D151,$J$2:$J$201,"")&gt;1,"Consentimento possivelmente duplicado",""))))</f>
        <v/>
      </c>
    </row>
    <row r="152" ht="22" customHeight="1">
      <c r="A152" s="10" t="n"/>
      <c r="B152" s="10" t="n"/>
      <c r="C152" s="11" t="n"/>
      <c r="D152" s="11" t="n"/>
      <c r="E152" s="11" t="n"/>
      <c r="F152" s="11" t="n"/>
      <c r="G152" s="12" t="n"/>
      <c r="H152" s="12" t="n"/>
      <c r="I152" s="13">
        <f>IF(COUNTA(A152:H152,J152:L152,P152)=0,"",IF(G152="","",EDATE(IF(H152="",G152,H152),'Configuração'!$B$2)))</f>
        <v/>
      </c>
      <c r="J152" s="12" t="n"/>
      <c r="K152" s="11" t="n"/>
      <c r="L152" s="10" t="n"/>
      <c r="M152" s="14">
        <f>IF(COUNTA(A152:H152,J152:L152,P152)=0,"",IF(OR(A152="",B152="",C152="",D152="",E152="",F152="",G152="",K152="",L152=""),"Incompleto",IF(OR(G152&gt;'Configuração'!$B$4,AND(H152&lt;&gt;"",H152&lt;G152),AND(H152&lt;&gt;"",H152&gt;'Configuração'!$B$4),AND(J152&lt;&gt;"",J152&lt;G152),AND(J152&lt;&gt;"",J152&gt;'Configuração'!$B$4)),"Inconsistente",IF(J152&lt;&gt;"","Retirado",IF(I152&lt;'Configuração'!$B$4,"Revisão vencida",IF(I152&lt;='Configuração'!$B$4+'Configuração'!$B$3,"Revisão próxima","Ativo"))))))</f>
        <v/>
      </c>
      <c r="N152" s="15">
        <f>IF(OR(M152="Ativo",M152="Revisão próxima",M152="Revisão vencida"),I152-'Configuração'!$B$4,"")</f>
        <v/>
      </c>
      <c r="O152" s="14">
        <f>IF(M152="","",IF(Q152&lt;&gt;"","Não utilizar",IF(M152="Ativo","Uso registrado",IF(M152="Revisão próxima","Uso registrado com revisão","Não utilizar"))))</f>
        <v/>
      </c>
      <c r="P152" s="10" t="n"/>
      <c r="Q152" s="14">
        <f>IF(COUNTA(A152:H152,J152:L152,P152)=0,"",IF(AND(A152&lt;&gt;"",COUNTIF($A$2:$A$201,A152)&gt;1),"Código de registro duplicado",IF(OR(B152="",C152="",D152="",J152&lt;&gt;""),"",IF(COUNTIFS($B$2:$B$201,B152,$C$2:$C$201,C152,$D$2:$D$201,D152,$J$2:$J$201,"")&gt;1,"Consentimento possivelmente duplicado",""))))</f>
        <v/>
      </c>
    </row>
    <row r="153" ht="22" customHeight="1">
      <c r="A153" s="10" t="n"/>
      <c r="B153" s="10" t="n"/>
      <c r="C153" s="11" t="n"/>
      <c r="D153" s="11" t="n"/>
      <c r="E153" s="11" t="n"/>
      <c r="F153" s="11" t="n"/>
      <c r="G153" s="12" t="n"/>
      <c r="H153" s="12" t="n"/>
      <c r="I153" s="13">
        <f>IF(COUNTA(A153:H153,J153:L153,P153)=0,"",IF(G153="","",EDATE(IF(H153="",G153,H153),'Configuração'!$B$2)))</f>
        <v/>
      </c>
      <c r="J153" s="12" t="n"/>
      <c r="K153" s="11" t="n"/>
      <c r="L153" s="10" t="n"/>
      <c r="M153" s="14">
        <f>IF(COUNTA(A153:H153,J153:L153,P153)=0,"",IF(OR(A153="",B153="",C153="",D153="",E153="",F153="",G153="",K153="",L153=""),"Incompleto",IF(OR(G153&gt;'Configuração'!$B$4,AND(H153&lt;&gt;"",H153&lt;G153),AND(H153&lt;&gt;"",H153&gt;'Configuração'!$B$4),AND(J153&lt;&gt;"",J153&lt;G153),AND(J153&lt;&gt;"",J153&gt;'Configuração'!$B$4)),"Inconsistente",IF(J153&lt;&gt;"","Retirado",IF(I153&lt;'Configuração'!$B$4,"Revisão vencida",IF(I153&lt;='Configuração'!$B$4+'Configuração'!$B$3,"Revisão próxima","Ativo"))))))</f>
        <v/>
      </c>
      <c r="N153" s="15">
        <f>IF(OR(M153="Ativo",M153="Revisão próxima",M153="Revisão vencida"),I153-'Configuração'!$B$4,"")</f>
        <v/>
      </c>
      <c r="O153" s="14">
        <f>IF(M153="","",IF(Q153&lt;&gt;"","Não utilizar",IF(M153="Ativo","Uso registrado",IF(M153="Revisão próxima","Uso registrado com revisão","Não utilizar"))))</f>
        <v/>
      </c>
      <c r="P153" s="10" t="n"/>
      <c r="Q153" s="14">
        <f>IF(COUNTA(A153:H153,J153:L153,P153)=0,"",IF(AND(A153&lt;&gt;"",COUNTIF($A$2:$A$201,A153)&gt;1),"Código de registro duplicado",IF(OR(B153="",C153="",D153="",J153&lt;&gt;""),"",IF(COUNTIFS($B$2:$B$201,B153,$C$2:$C$201,C153,$D$2:$D$201,D153,$J$2:$J$201,"")&gt;1,"Consentimento possivelmente duplicado",""))))</f>
        <v/>
      </c>
    </row>
    <row r="154" ht="22" customHeight="1">
      <c r="A154" s="10" t="n"/>
      <c r="B154" s="10" t="n"/>
      <c r="C154" s="11" t="n"/>
      <c r="D154" s="11" t="n"/>
      <c r="E154" s="11" t="n"/>
      <c r="F154" s="11" t="n"/>
      <c r="G154" s="12" t="n"/>
      <c r="H154" s="12" t="n"/>
      <c r="I154" s="13">
        <f>IF(COUNTA(A154:H154,J154:L154,P154)=0,"",IF(G154="","",EDATE(IF(H154="",G154,H154),'Configuração'!$B$2)))</f>
        <v/>
      </c>
      <c r="J154" s="12" t="n"/>
      <c r="K154" s="11" t="n"/>
      <c r="L154" s="10" t="n"/>
      <c r="M154" s="14">
        <f>IF(COUNTA(A154:H154,J154:L154,P154)=0,"",IF(OR(A154="",B154="",C154="",D154="",E154="",F154="",G154="",K154="",L154=""),"Incompleto",IF(OR(G154&gt;'Configuração'!$B$4,AND(H154&lt;&gt;"",H154&lt;G154),AND(H154&lt;&gt;"",H154&gt;'Configuração'!$B$4),AND(J154&lt;&gt;"",J154&lt;G154),AND(J154&lt;&gt;"",J154&gt;'Configuração'!$B$4)),"Inconsistente",IF(J154&lt;&gt;"","Retirado",IF(I154&lt;'Configuração'!$B$4,"Revisão vencida",IF(I154&lt;='Configuração'!$B$4+'Configuração'!$B$3,"Revisão próxima","Ativo"))))))</f>
        <v/>
      </c>
      <c r="N154" s="15">
        <f>IF(OR(M154="Ativo",M154="Revisão próxima",M154="Revisão vencida"),I154-'Configuração'!$B$4,"")</f>
        <v/>
      </c>
      <c r="O154" s="14">
        <f>IF(M154="","",IF(Q154&lt;&gt;"","Não utilizar",IF(M154="Ativo","Uso registrado",IF(M154="Revisão próxima","Uso registrado com revisão","Não utilizar"))))</f>
        <v/>
      </c>
      <c r="P154" s="10" t="n"/>
      <c r="Q154" s="14">
        <f>IF(COUNTA(A154:H154,J154:L154,P154)=0,"",IF(AND(A154&lt;&gt;"",COUNTIF($A$2:$A$201,A154)&gt;1),"Código de registro duplicado",IF(OR(B154="",C154="",D154="",J154&lt;&gt;""),"",IF(COUNTIFS($B$2:$B$201,B154,$C$2:$C$201,C154,$D$2:$D$201,D154,$J$2:$J$201,"")&gt;1,"Consentimento possivelmente duplicado",""))))</f>
        <v/>
      </c>
    </row>
    <row r="155" ht="22" customHeight="1">
      <c r="A155" s="10" t="n"/>
      <c r="B155" s="10" t="n"/>
      <c r="C155" s="11" t="n"/>
      <c r="D155" s="11" t="n"/>
      <c r="E155" s="11" t="n"/>
      <c r="F155" s="11" t="n"/>
      <c r="G155" s="12" t="n"/>
      <c r="H155" s="12" t="n"/>
      <c r="I155" s="13">
        <f>IF(COUNTA(A155:H155,J155:L155,P155)=0,"",IF(G155="","",EDATE(IF(H155="",G155,H155),'Configuração'!$B$2)))</f>
        <v/>
      </c>
      <c r="J155" s="12" t="n"/>
      <c r="K155" s="11" t="n"/>
      <c r="L155" s="10" t="n"/>
      <c r="M155" s="14">
        <f>IF(COUNTA(A155:H155,J155:L155,P155)=0,"",IF(OR(A155="",B155="",C155="",D155="",E155="",F155="",G155="",K155="",L155=""),"Incompleto",IF(OR(G155&gt;'Configuração'!$B$4,AND(H155&lt;&gt;"",H155&lt;G155),AND(H155&lt;&gt;"",H155&gt;'Configuração'!$B$4),AND(J155&lt;&gt;"",J155&lt;G155),AND(J155&lt;&gt;"",J155&gt;'Configuração'!$B$4)),"Inconsistente",IF(J155&lt;&gt;"","Retirado",IF(I155&lt;'Configuração'!$B$4,"Revisão vencida",IF(I155&lt;='Configuração'!$B$4+'Configuração'!$B$3,"Revisão próxima","Ativo"))))))</f>
        <v/>
      </c>
      <c r="N155" s="15">
        <f>IF(OR(M155="Ativo",M155="Revisão próxima",M155="Revisão vencida"),I155-'Configuração'!$B$4,"")</f>
        <v/>
      </c>
      <c r="O155" s="14">
        <f>IF(M155="","",IF(Q155&lt;&gt;"","Não utilizar",IF(M155="Ativo","Uso registrado",IF(M155="Revisão próxima","Uso registrado com revisão","Não utilizar"))))</f>
        <v/>
      </c>
      <c r="P155" s="10" t="n"/>
      <c r="Q155" s="14">
        <f>IF(COUNTA(A155:H155,J155:L155,P155)=0,"",IF(AND(A155&lt;&gt;"",COUNTIF($A$2:$A$201,A155)&gt;1),"Código de registro duplicado",IF(OR(B155="",C155="",D155="",J155&lt;&gt;""),"",IF(COUNTIFS($B$2:$B$201,B155,$C$2:$C$201,C155,$D$2:$D$201,D155,$J$2:$J$201,"")&gt;1,"Consentimento possivelmente duplicado",""))))</f>
        <v/>
      </c>
    </row>
    <row r="156" ht="22" customHeight="1">
      <c r="A156" s="10" t="n"/>
      <c r="B156" s="10" t="n"/>
      <c r="C156" s="11" t="n"/>
      <c r="D156" s="11" t="n"/>
      <c r="E156" s="11" t="n"/>
      <c r="F156" s="11" t="n"/>
      <c r="G156" s="12" t="n"/>
      <c r="H156" s="12" t="n"/>
      <c r="I156" s="13">
        <f>IF(COUNTA(A156:H156,J156:L156,P156)=0,"",IF(G156="","",EDATE(IF(H156="",G156,H156),'Configuração'!$B$2)))</f>
        <v/>
      </c>
      <c r="J156" s="12" t="n"/>
      <c r="K156" s="11" t="n"/>
      <c r="L156" s="10" t="n"/>
      <c r="M156" s="14">
        <f>IF(COUNTA(A156:H156,J156:L156,P156)=0,"",IF(OR(A156="",B156="",C156="",D156="",E156="",F156="",G156="",K156="",L156=""),"Incompleto",IF(OR(G156&gt;'Configuração'!$B$4,AND(H156&lt;&gt;"",H156&lt;G156),AND(H156&lt;&gt;"",H156&gt;'Configuração'!$B$4),AND(J156&lt;&gt;"",J156&lt;G156),AND(J156&lt;&gt;"",J156&gt;'Configuração'!$B$4)),"Inconsistente",IF(J156&lt;&gt;"","Retirado",IF(I156&lt;'Configuração'!$B$4,"Revisão vencida",IF(I156&lt;='Configuração'!$B$4+'Configuração'!$B$3,"Revisão próxima","Ativo"))))))</f>
        <v/>
      </c>
      <c r="N156" s="15">
        <f>IF(OR(M156="Ativo",M156="Revisão próxima",M156="Revisão vencida"),I156-'Configuração'!$B$4,"")</f>
        <v/>
      </c>
      <c r="O156" s="14">
        <f>IF(M156="","",IF(Q156&lt;&gt;"","Não utilizar",IF(M156="Ativo","Uso registrado",IF(M156="Revisão próxima","Uso registrado com revisão","Não utilizar"))))</f>
        <v/>
      </c>
      <c r="P156" s="10" t="n"/>
      <c r="Q156" s="14">
        <f>IF(COUNTA(A156:H156,J156:L156,P156)=0,"",IF(AND(A156&lt;&gt;"",COUNTIF($A$2:$A$201,A156)&gt;1),"Código de registro duplicado",IF(OR(B156="",C156="",D156="",J156&lt;&gt;""),"",IF(COUNTIFS($B$2:$B$201,B156,$C$2:$C$201,C156,$D$2:$D$201,D156,$J$2:$J$201,"")&gt;1,"Consentimento possivelmente duplicado",""))))</f>
        <v/>
      </c>
    </row>
    <row r="157" ht="22" customHeight="1">
      <c r="A157" s="10" t="n"/>
      <c r="B157" s="10" t="n"/>
      <c r="C157" s="11" t="n"/>
      <c r="D157" s="11" t="n"/>
      <c r="E157" s="11" t="n"/>
      <c r="F157" s="11" t="n"/>
      <c r="G157" s="12" t="n"/>
      <c r="H157" s="12" t="n"/>
      <c r="I157" s="13">
        <f>IF(COUNTA(A157:H157,J157:L157,P157)=0,"",IF(G157="","",EDATE(IF(H157="",G157,H157),'Configuração'!$B$2)))</f>
        <v/>
      </c>
      <c r="J157" s="12" t="n"/>
      <c r="K157" s="11" t="n"/>
      <c r="L157" s="10" t="n"/>
      <c r="M157" s="14">
        <f>IF(COUNTA(A157:H157,J157:L157,P157)=0,"",IF(OR(A157="",B157="",C157="",D157="",E157="",F157="",G157="",K157="",L157=""),"Incompleto",IF(OR(G157&gt;'Configuração'!$B$4,AND(H157&lt;&gt;"",H157&lt;G157),AND(H157&lt;&gt;"",H157&gt;'Configuração'!$B$4),AND(J157&lt;&gt;"",J157&lt;G157),AND(J157&lt;&gt;"",J157&gt;'Configuração'!$B$4)),"Inconsistente",IF(J157&lt;&gt;"","Retirado",IF(I157&lt;'Configuração'!$B$4,"Revisão vencida",IF(I157&lt;='Configuração'!$B$4+'Configuração'!$B$3,"Revisão próxima","Ativo"))))))</f>
        <v/>
      </c>
      <c r="N157" s="15">
        <f>IF(OR(M157="Ativo",M157="Revisão próxima",M157="Revisão vencida"),I157-'Configuração'!$B$4,"")</f>
        <v/>
      </c>
      <c r="O157" s="14">
        <f>IF(M157="","",IF(Q157&lt;&gt;"","Não utilizar",IF(M157="Ativo","Uso registrado",IF(M157="Revisão próxima","Uso registrado com revisão","Não utilizar"))))</f>
        <v/>
      </c>
      <c r="P157" s="10" t="n"/>
      <c r="Q157" s="14">
        <f>IF(COUNTA(A157:H157,J157:L157,P157)=0,"",IF(AND(A157&lt;&gt;"",COUNTIF($A$2:$A$201,A157)&gt;1),"Código de registro duplicado",IF(OR(B157="",C157="",D157="",J157&lt;&gt;""),"",IF(COUNTIFS($B$2:$B$201,B157,$C$2:$C$201,C157,$D$2:$D$201,D157,$J$2:$J$201,"")&gt;1,"Consentimento possivelmente duplicado",""))))</f>
        <v/>
      </c>
    </row>
    <row r="158" ht="22" customHeight="1">
      <c r="A158" s="10" t="n"/>
      <c r="B158" s="10" t="n"/>
      <c r="C158" s="11" t="n"/>
      <c r="D158" s="11" t="n"/>
      <c r="E158" s="11" t="n"/>
      <c r="F158" s="11" t="n"/>
      <c r="G158" s="12" t="n"/>
      <c r="H158" s="12" t="n"/>
      <c r="I158" s="13">
        <f>IF(COUNTA(A158:H158,J158:L158,P158)=0,"",IF(G158="","",EDATE(IF(H158="",G158,H158),'Configuração'!$B$2)))</f>
        <v/>
      </c>
      <c r="J158" s="12" t="n"/>
      <c r="K158" s="11" t="n"/>
      <c r="L158" s="10" t="n"/>
      <c r="M158" s="14">
        <f>IF(COUNTA(A158:H158,J158:L158,P158)=0,"",IF(OR(A158="",B158="",C158="",D158="",E158="",F158="",G158="",K158="",L158=""),"Incompleto",IF(OR(G158&gt;'Configuração'!$B$4,AND(H158&lt;&gt;"",H158&lt;G158),AND(H158&lt;&gt;"",H158&gt;'Configuração'!$B$4),AND(J158&lt;&gt;"",J158&lt;G158),AND(J158&lt;&gt;"",J158&gt;'Configuração'!$B$4)),"Inconsistente",IF(J158&lt;&gt;"","Retirado",IF(I158&lt;'Configuração'!$B$4,"Revisão vencida",IF(I158&lt;='Configuração'!$B$4+'Configuração'!$B$3,"Revisão próxima","Ativo"))))))</f>
        <v/>
      </c>
      <c r="N158" s="15">
        <f>IF(OR(M158="Ativo",M158="Revisão próxima",M158="Revisão vencida"),I158-'Configuração'!$B$4,"")</f>
        <v/>
      </c>
      <c r="O158" s="14">
        <f>IF(M158="","",IF(Q158&lt;&gt;"","Não utilizar",IF(M158="Ativo","Uso registrado",IF(M158="Revisão próxima","Uso registrado com revisão","Não utilizar"))))</f>
        <v/>
      </c>
      <c r="P158" s="10" t="n"/>
      <c r="Q158" s="14">
        <f>IF(COUNTA(A158:H158,J158:L158,P158)=0,"",IF(AND(A158&lt;&gt;"",COUNTIF($A$2:$A$201,A158)&gt;1),"Código de registro duplicado",IF(OR(B158="",C158="",D158="",J158&lt;&gt;""),"",IF(COUNTIFS($B$2:$B$201,B158,$C$2:$C$201,C158,$D$2:$D$201,D158,$J$2:$J$201,"")&gt;1,"Consentimento possivelmente duplicado",""))))</f>
        <v/>
      </c>
    </row>
    <row r="159" ht="22" customHeight="1">
      <c r="A159" s="10" t="n"/>
      <c r="B159" s="10" t="n"/>
      <c r="C159" s="11" t="n"/>
      <c r="D159" s="11" t="n"/>
      <c r="E159" s="11" t="n"/>
      <c r="F159" s="11" t="n"/>
      <c r="G159" s="12" t="n"/>
      <c r="H159" s="12" t="n"/>
      <c r="I159" s="13">
        <f>IF(COUNTA(A159:H159,J159:L159,P159)=0,"",IF(G159="","",EDATE(IF(H159="",G159,H159),'Configuração'!$B$2)))</f>
        <v/>
      </c>
      <c r="J159" s="12" t="n"/>
      <c r="K159" s="11" t="n"/>
      <c r="L159" s="10" t="n"/>
      <c r="M159" s="14">
        <f>IF(COUNTA(A159:H159,J159:L159,P159)=0,"",IF(OR(A159="",B159="",C159="",D159="",E159="",F159="",G159="",K159="",L159=""),"Incompleto",IF(OR(G159&gt;'Configuração'!$B$4,AND(H159&lt;&gt;"",H159&lt;G159),AND(H159&lt;&gt;"",H159&gt;'Configuração'!$B$4),AND(J159&lt;&gt;"",J159&lt;G159),AND(J159&lt;&gt;"",J159&gt;'Configuração'!$B$4)),"Inconsistente",IF(J159&lt;&gt;"","Retirado",IF(I159&lt;'Configuração'!$B$4,"Revisão vencida",IF(I159&lt;='Configuração'!$B$4+'Configuração'!$B$3,"Revisão próxima","Ativo"))))))</f>
        <v/>
      </c>
      <c r="N159" s="15">
        <f>IF(OR(M159="Ativo",M159="Revisão próxima",M159="Revisão vencida"),I159-'Configuração'!$B$4,"")</f>
        <v/>
      </c>
      <c r="O159" s="14">
        <f>IF(M159="","",IF(Q159&lt;&gt;"","Não utilizar",IF(M159="Ativo","Uso registrado",IF(M159="Revisão próxima","Uso registrado com revisão","Não utilizar"))))</f>
        <v/>
      </c>
      <c r="P159" s="10" t="n"/>
      <c r="Q159" s="14">
        <f>IF(COUNTA(A159:H159,J159:L159,P159)=0,"",IF(AND(A159&lt;&gt;"",COUNTIF($A$2:$A$201,A159)&gt;1),"Código de registro duplicado",IF(OR(B159="",C159="",D159="",J159&lt;&gt;""),"",IF(COUNTIFS($B$2:$B$201,B159,$C$2:$C$201,C159,$D$2:$D$201,D159,$J$2:$J$201,"")&gt;1,"Consentimento possivelmente duplicado",""))))</f>
        <v/>
      </c>
    </row>
    <row r="160" ht="22" customHeight="1">
      <c r="A160" s="10" t="n"/>
      <c r="B160" s="10" t="n"/>
      <c r="C160" s="11" t="n"/>
      <c r="D160" s="11" t="n"/>
      <c r="E160" s="11" t="n"/>
      <c r="F160" s="11" t="n"/>
      <c r="G160" s="12" t="n"/>
      <c r="H160" s="12" t="n"/>
      <c r="I160" s="13">
        <f>IF(COUNTA(A160:H160,J160:L160,P160)=0,"",IF(G160="","",EDATE(IF(H160="",G160,H160),'Configuração'!$B$2)))</f>
        <v/>
      </c>
      <c r="J160" s="12" t="n"/>
      <c r="K160" s="11" t="n"/>
      <c r="L160" s="10" t="n"/>
      <c r="M160" s="14">
        <f>IF(COUNTA(A160:H160,J160:L160,P160)=0,"",IF(OR(A160="",B160="",C160="",D160="",E160="",F160="",G160="",K160="",L160=""),"Incompleto",IF(OR(G160&gt;'Configuração'!$B$4,AND(H160&lt;&gt;"",H160&lt;G160),AND(H160&lt;&gt;"",H160&gt;'Configuração'!$B$4),AND(J160&lt;&gt;"",J160&lt;G160),AND(J160&lt;&gt;"",J160&gt;'Configuração'!$B$4)),"Inconsistente",IF(J160&lt;&gt;"","Retirado",IF(I160&lt;'Configuração'!$B$4,"Revisão vencida",IF(I160&lt;='Configuração'!$B$4+'Configuração'!$B$3,"Revisão próxima","Ativo"))))))</f>
        <v/>
      </c>
      <c r="N160" s="15">
        <f>IF(OR(M160="Ativo",M160="Revisão próxima",M160="Revisão vencida"),I160-'Configuração'!$B$4,"")</f>
        <v/>
      </c>
      <c r="O160" s="14">
        <f>IF(M160="","",IF(Q160&lt;&gt;"","Não utilizar",IF(M160="Ativo","Uso registrado",IF(M160="Revisão próxima","Uso registrado com revisão","Não utilizar"))))</f>
        <v/>
      </c>
      <c r="P160" s="10" t="n"/>
      <c r="Q160" s="14">
        <f>IF(COUNTA(A160:H160,J160:L160,P160)=0,"",IF(AND(A160&lt;&gt;"",COUNTIF($A$2:$A$201,A160)&gt;1),"Código de registro duplicado",IF(OR(B160="",C160="",D160="",J160&lt;&gt;""),"",IF(COUNTIFS($B$2:$B$201,B160,$C$2:$C$201,C160,$D$2:$D$201,D160,$J$2:$J$201,"")&gt;1,"Consentimento possivelmente duplicado",""))))</f>
        <v/>
      </c>
    </row>
    <row r="161" ht="22" customHeight="1">
      <c r="A161" s="10" t="n"/>
      <c r="B161" s="10" t="n"/>
      <c r="C161" s="11" t="n"/>
      <c r="D161" s="11" t="n"/>
      <c r="E161" s="11" t="n"/>
      <c r="F161" s="11" t="n"/>
      <c r="G161" s="12" t="n"/>
      <c r="H161" s="12" t="n"/>
      <c r="I161" s="13">
        <f>IF(COUNTA(A161:H161,J161:L161,P161)=0,"",IF(G161="","",EDATE(IF(H161="",G161,H161),'Configuração'!$B$2)))</f>
        <v/>
      </c>
      <c r="J161" s="12" t="n"/>
      <c r="K161" s="11" t="n"/>
      <c r="L161" s="10" t="n"/>
      <c r="M161" s="14">
        <f>IF(COUNTA(A161:H161,J161:L161,P161)=0,"",IF(OR(A161="",B161="",C161="",D161="",E161="",F161="",G161="",K161="",L161=""),"Incompleto",IF(OR(G161&gt;'Configuração'!$B$4,AND(H161&lt;&gt;"",H161&lt;G161),AND(H161&lt;&gt;"",H161&gt;'Configuração'!$B$4),AND(J161&lt;&gt;"",J161&lt;G161),AND(J161&lt;&gt;"",J161&gt;'Configuração'!$B$4)),"Inconsistente",IF(J161&lt;&gt;"","Retirado",IF(I161&lt;'Configuração'!$B$4,"Revisão vencida",IF(I161&lt;='Configuração'!$B$4+'Configuração'!$B$3,"Revisão próxima","Ativo"))))))</f>
        <v/>
      </c>
      <c r="N161" s="15">
        <f>IF(OR(M161="Ativo",M161="Revisão próxima",M161="Revisão vencida"),I161-'Configuração'!$B$4,"")</f>
        <v/>
      </c>
      <c r="O161" s="14">
        <f>IF(M161="","",IF(Q161&lt;&gt;"","Não utilizar",IF(M161="Ativo","Uso registrado",IF(M161="Revisão próxima","Uso registrado com revisão","Não utilizar"))))</f>
        <v/>
      </c>
      <c r="P161" s="10" t="n"/>
      <c r="Q161" s="14">
        <f>IF(COUNTA(A161:H161,J161:L161,P161)=0,"",IF(AND(A161&lt;&gt;"",COUNTIF($A$2:$A$201,A161)&gt;1),"Código de registro duplicado",IF(OR(B161="",C161="",D161="",J161&lt;&gt;""),"",IF(COUNTIFS($B$2:$B$201,B161,$C$2:$C$201,C161,$D$2:$D$201,D161,$J$2:$J$201,"")&gt;1,"Consentimento possivelmente duplicado",""))))</f>
        <v/>
      </c>
    </row>
    <row r="162" ht="22" customHeight="1">
      <c r="A162" s="10" t="n"/>
      <c r="B162" s="10" t="n"/>
      <c r="C162" s="11" t="n"/>
      <c r="D162" s="11" t="n"/>
      <c r="E162" s="11" t="n"/>
      <c r="F162" s="11" t="n"/>
      <c r="G162" s="12" t="n"/>
      <c r="H162" s="12" t="n"/>
      <c r="I162" s="13">
        <f>IF(COUNTA(A162:H162,J162:L162,P162)=0,"",IF(G162="","",EDATE(IF(H162="",G162,H162),'Configuração'!$B$2)))</f>
        <v/>
      </c>
      <c r="J162" s="12" t="n"/>
      <c r="K162" s="11" t="n"/>
      <c r="L162" s="10" t="n"/>
      <c r="M162" s="14">
        <f>IF(COUNTA(A162:H162,J162:L162,P162)=0,"",IF(OR(A162="",B162="",C162="",D162="",E162="",F162="",G162="",K162="",L162=""),"Incompleto",IF(OR(G162&gt;'Configuração'!$B$4,AND(H162&lt;&gt;"",H162&lt;G162),AND(H162&lt;&gt;"",H162&gt;'Configuração'!$B$4),AND(J162&lt;&gt;"",J162&lt;G162),AND(J162&lt;&gt;"",J162&gt;'Configuração'!$B$4)),"Inconsistente",IF(J162&lt;&gt;"","Retirado",IF(I162&lt;'Configuração'!$B$4,"Revisão vencida",IF(I162&lt;='Configuração'!$B$4+'Configuração'!$B$3,"Revisão próxima","Ativo"))))))</f>
        <v/>
      </c>
      <c r="N162" s="15">
        <f>IF(OR(M162="Ativo",M162="Revisão próxima",M162="Revisão vencida"),I162-'Configuração'!$B$4,"")</f>
        <v/>
      </c>
      <c r="O162" s="14">
        <f>IF(M162="","",IF(Q162&lt;&gt;"","Não utilizar",IF(M162="Ativo","Uso registrado",IF(M162="Revisão próxima","Uso registrado com revisão","Não utilizar"))))</f>
        <v/>
      </c>
      <c r="P162" s="10" t="n"/>
      <c r="Q162" s="14">
        <f>IF(COUNTA(A162:H162,J162:L162,P162)=0,"",IF(AND(A162&lt;&gt;"",COUNTIF($A$2:$A$201,A162)&gt;1),"Código de registro duplicado",IF(OR(B162="",C162="",D162="",J162&lt;&gt;""),"",IF(COUNTIFS($B$2:$B$201,B162,$C$2:$C$201,C162,$D$2:$D$201,D162,$J$2:$J$201,"")&gt;1,"Consentimento possivelmente duplicado",""))))</f>
        <v/>
      </c>
    </row>
    <row r="163" ht="22" customHeight="1">
      <c r="A163" s="10" t="n"/>
      <c r="B163" s="10" t="n"/>
      <c r="C163" s="11" t="n"/>
      <c r="D163" s="11" t="n"/>
      <c r="E163" s="11" t="n"/>
      <c r="F163" s="11" t="n"/>
      <c r="G163" s="12" t="n"/>
      <c r="H163" s="12" t="n"/>
      <c r="I163" s="13">
        <f>IF(COUNTA(A163:H163,J163:L163,P163)=0,"",IF(G163="","",EDATE(IF(H163="",G163,H163),'Configuração'!$B$2)))</f>
        <v/>
      </c>
      <c r="J163" s="12" t="n"/>
      <c r="K163" s="11" t="n"/>
      <c r="L163" s="10" t="n"/>
      <c r="M163" s="14">
        <f>IF(COUNTA(A163:H163,J163:L163,P163)=0,"",IF(OR(A163="",B163="",C163="",D163="",E163="",F163="",G163="",K163="",L163=""),"Incompleto",IF(OR(G163&gt;'Configuração'!$B$4,AND(H163&lt;&gt;"",H163&lt;G163),AND(H163&lt;&gt;"",H163&gt;'Configuração'!$B$4),AND(J163&lt;&gt;"",J163&lt;G163),AND(J163&lt;&gt;"",J163&gt;'Configuração'!$B$4)),"Inconsistente",IF(J163&lt;&gt;"","Retirado",IF(I163&lt;'Configuração'!$B$4,"Revisão vencida",IF(I163&lt;='Configuração'!$B$4+'Configuração'!$B$3,"Revisão próxima","Ativo"))))))</f>
        <v/>
      </c>
      <c r="N163" s="15">
        <f>IF(OR(M163="Ativo",M163="Revisão próxima",M163="Revisão vencida"),I163-'Configuração'!$B$4,"")</f>
        <v/>
      </c>
      <c r="O163" s="14">
        <f>IF(M163="","",IF(Q163&lt;&gt;"","Não utilizar",IF(M163="Ativo","Uso registrado",IF(M163="Revisão próxima","Uso registrado com revisão","Não utilizar"))))</f>
        <v/>
      </c>
      <c r="P163" s="10" t="n"/>
      <c r="Q163" s="14">
        <f>IF(COUNTA(A163:H163,J163:L163,P163)=0,"",IF(AND(A163&lt;&gt;"",COUNTIF($A$2:$A$201,A163)&gt;1),"Código de registro duplicado",IF(OR(B163="",C163="",D163="",J163&lt;&gt;""),"",IF(COUNTIFS($B$2:$B$201,B163,$C$2:$C$201,C163,$D$2:$D$201,D163,$J$2:$J$201,"")&gt;1,"Consentimento possivelmente duplicado",""))))</f>
        <v/>
      </c>
    </row>
    <row r="164" ht="22" customHeight="1">
      <c r="A164" s="10" t="n"/>
      <c r="B164" s="10" t="n"/>
      <c r="C164" s="11" t="n"/>
      <c r="D164" s="11" t="n"/>
      <c r="E164" s="11" t="n"/>
      <c r="F164" s="11" t="n"/>
      <c r="G164" s="12" t="n"/>
      <c r="H164" s="12" t="n"/>
      <c r="I164" s="13">
        <f>IF(COUNTA(A164:H164,J164:L164,P164)=0,"",IF(G164="","",EDATE(IF(H164="",G164,H164),'Configuração'!$B$2)))</f>
        <v/>
      </c>
      <c r="J164" s="12" t="n"/>
      <c r="K164" s="11" t="n"/>
      <c r="L164" s="10" t="n"/>
      <c r="M164" s="14">
        <f>IF(COUNTA(A164:H164,J164:L164,P164)=0,"",IF(OR(A164="",B164="",C164="",D164="",E164="",F164="",G164="",K164="",L164=""),"Incompleto",IF(OR(G164&gt;'Configuração'!$B$4,AND(H164&lt;&gt;"",H164&lt;G164),AND(H164&lt;&gt;"",H164&gt;'Configuração'!$B$4),AND(J164&lt;&gt;"",J164&lt;G164),AND(J164&lt;&gt;"",J164&gt;'Configuração'!$B$4)),"Inconsistente",IF(J164&lt;&gt;"","Retirado",IF(I164&lt;'Configuração'!$B$4,"Revisão vencida",IF(I164&lt;='Configuração'!$B$4+'Configuração'!$B$3,"Revisão próxima","Ativo"))))))</f>
        <v/>
      </c>
      <c r="N164" s="15">
        <f>IF(OR(M164="Ativo",M164="Revisão próxima",M164="Revisão vencida"),I164-'Configuração'!$B$4,"")</f>
        <v/>
      </c>
      <c r="O164" s="14">
        <f>IF(M164="","",IF(Q164&lt;&gt;"","Não utilizar",IF(M164="Ativo","Uso registrado",IF(M164="Revisão próxima","Uso registrado com revisão","Não utilizar"))))</f>
        <v/>
      </c>
      <c r="P164" s="10" t="n"/>
      <c r="Q164" s="14">
        <f>IF(COUNTA(A164:H164,J164:L164,P164)=0,"",IF(AND(A164&lt;&gt;"",COUNTIF($A$2:$A$201,A164)&gt;1),"Código de registro duplicado",IF(OR(B164="",C164="",D164="",J164&lt;&gt;""),"",IF(COUNTIFS($B$2:$B$201,B164,$C$2:$C$201,C164,$D$2:$D$201,D164,$J$2:$J$201,"")&gt;1,"Consentimento possivelmente duplicado",""))))</f>
        <v/>
      </c>
    </row>
    <row r="165" ht="22" customHeight="1">
      <c r="A165" s="10" t="n"/>
      <c r="B165" s="10" t="n"/>
      <c r="C165" s="11" t="n"/>
      <c r="D165" s="11" t="n"/>
      <c r="E165" s="11" t="n"/>
      <c r="F165" s="11" t="n"/>
      <c r="G165" s="12" t="n"/>
      <c r="H165" s="12" t="n"/>
      <c r="I165" s="13">
        <f>IF(COUNTA(A165:H165,J165:L165,P165)=0,"",IF(G165="","",EDATE(IF(H165="",G165,H165),'Configuração'!$B$2)))</f>
        <v/>
      </c>
      <c r="J165" s="12" t="n"/>
      <c r="K165" s="11" t="n"/>
      <c r="L165" s="10" t="n"/>
      <c r="M165" s="14">
        <f>IF(COUNTA(A165:H165,J165:L165,P165)=0,"",IF(OR(A165="",B165="",C165="",D165="",E165="",F165="",G165="",K165="",L165=""),"Incompleto",IF(OR(G165&gt;'Configuração'!$B$4,AND(H165&lt;&gt;"",H165&lt;G165),AND(H165&lt;&gt;"",H165&gt;'Configuração'!$B$4),AND(J165&lt;&gt;"",J165&lt;G165),AND(J165&lt;&gt;"",J165&gt;'Configuração'!$B$4)),"Inconsistente",IF(J165&lt;&gt;"","Retirado",IF(I165&lt;'Configuração'!$B$4,"Revisão vencida",IF(I165&lt;='Configuração'!$B$4+'Configuração'!$B$3,"Revisão próxima","Ativo"))))))</f>
        <v/>
      </c>
      <c r="N165" s="15">
        <f>IF(OR(M165="Ativo",M165="Revisão próxima",M165="Revisão vencida"),I165-'Configuração'!$B$4,"")</f>
        <v/>
      </c>
      <c r="O165" s="14">
        <f>IF(M165="","",IF(Q165&lt;&gt;"","Não utilizar",IF(M165="Ativo","Uso registrado",IF(M165="Revisão próxima","Uso registrado com revisão","Não utilizar"))))</f>
        <v/>
      </c>
      <c r="P165" s="10" t="n"/>
      <c r="Q165" s="14">
        <f>IF(COUNTA(A165:H165,J165:L165,P165)=0,"",IF(AND(A165&lt;&gt;"",COUNTIF($A$2:$A$201,A165)&gt;1),"Código de registro duplicado",IF(OR(B165="",C165="",D165="",J165&lt;&gt;""),"",IF(COUNTIFS($B$2:$B$201,B165,$C$2:$C$201,C165,$D$2:$D$201,D165,$J$2:$J$201,"")&gt;1,"Consentimento possivelmente duplicado",""))))</f>
        <v/>
      </c>
    </row>
    <row r="166" ht="22" customHeight="1">
      <c r="A166" s="10" t="n"/>
      <c r="B166" s="10" t="n"/>
      <c r="C166" s="11" t="n"/>
      <c r="D166" s="11" t="n"/>
      <c r="E166" s="11" t="n"/>
      <c r="F166" s="11" t="n"/>
      <c r="G166" s="12" t="n"/>
      <c r="H166" s="12" t="n"/>
      <c r="I166" s="13">
        <f>IF(COUNTA(A166:H166,J166:L166,P166)=0,"",IF(G166="","",EDATE(IF(H166="",G166,H166),'Configuração'!$B$2)))</f>
        <v/>
      </c>
      <c r="J166" s="12" t="n"/>
      <c r="K166" s="11" t="n"/>
      <c r="L166" s="10" t="n"/>
      <c r="M166" s="14">
        <f>IF(COUNTA(A166:H166,J166:L166,P166)=0,"",IF(OR(A166="",B166="",C166="",D166="",E166="",F166="",G166="",K166="",L166=""),"Incompleto",IF(OR(G166&gt;'Configuração'!$B$4,AND(H166&lt;&gt;"",H166&lt;G166),AND(H166&lt;&gt;"",H166&gt;'Configuração'!$B$4),AND(J166&lt;&gt;"",J166&lt;G166),AND(J166&lt;&gt;"",J166&gt;'Configuração'!$B$4)),"Inconsistente",IF(J166&lt;&gt;"","Retirado",IF(I166&lt;'Configuração'!$B$4,"Revisão vencida",IF(I166&lt;='Configuração'!$B$4+'Configuração'!$B$3,"Revisão próxima","Ativo"))))))</f>
        <v/>
      </c>
      <c r="N166" s="15">
        <f>IF(OR(M166="Ativo",M166="Revisão próxima",M166="Revisão vencida"),I166-'Configuração'!$B$4,"")</f>
        <v/>
      </c>
      <c r="O166" s="14">
        <f>IF(M166="","",IF(Q166&lt;&gt;"","Não utilizar",IF(M166="Ativo","Uso registrado",IF(M166="Revisão próxima","Uso registrado com revisão","Não utilizar"))))</f>
        <v/>
      </c>
      <c r="P166" s="10" t="n"/>
      <c r="Q166" s="14">
        <f>IF(COUNTA(A166:H166,J166:L166,P166)=0,"",IF(AND(A166&lt;&gt;"",COUNTIF($A$2:$A$201,A166)&gt;1),"Código de registro duplicado",IF(OR(B166="",C166="",D166="",J166&lt;&gt;""),"",IF(COUNTIFS($B$2:$B$201,B166,$C$2:$C$201,C166,$D$2:$D$201,D166,$J$2:$J$201,"")&gt;1,"Consentimento possivelmente duplicado",""))))</f>
        <v/>
      </c>
    </row>
    <row r="167" ht="22" customHeight="1">
      <c r="A167" s="10" t="n"/>
      <c r="B167" s="10" t="n"/>
      <c r="C167" s="11" t="n"/>
      <c r="D167" s="11" t="n"/>
      <c r="E167" s="11" t="n"/>
      <c r="F167" s="11" t="n"/>
      <c r="G167" s="12" t="n"/>
      <c r="H167" s="12" t="n"/>
      <c r="I167" s="13">
        <f>IF(COUNTA(A167:H167,J167:L167,P167)=0,"",IF(G167="","",EDATE(IF(H167="",G167,H167),'Configuração'!$B$2)))</f>
        <v/>
      </c>
      <c r="J167" s="12" t="n"/>
      <c r="K167" s="11" t="n"/>
      <c r="L167" s="10" t="n"/>
      <c r="M167" s="14">
        <f>IF(COUNTA(A167:H167,J167:L167,P167)=0,"",IF(OR(A167="",B167="",C167="",D167="",E167="",F167="",G167="",K167="",L167=""),"Incompleto",IF(OR(G167&gt;'Configuração'!$B$4,AND(H167&lt;&gt;"",H167&lt;G167),AND(H167&lt;&gt;"",H167&gt;'Configuração'!$B$4),AND(J167&lt;&gt;"",J167&lt;G167),AND(J167&lt;&gt;"",J167&gt;'Configuração'!$B$4)),"Inconsistente",IF(J167&lt;&gt;"","Retirado",IF(I167&lt;'Configuração'!$B$4,"Revisão vencida",IF(I167&lt;='Configuração'!$B$4+'Configuração'!$B$3,"Revisão próxima","Ativo"))))))</f>
        <v/>
      </c>
      <c r="N167" s="15">
        <f>IF(OR(M167="Ativo",M167="Revisão próxima",M167="Revisão vencida"),I167-'Configuração'!$B$4,"")</f>
        <v/>
      </c>
      <c r="O167" s="14">
        <f>IF(M167="","",IF(Q167&lt;&gt;"","Não utilizar",IF(M167="Ativo","Uso registrado",IF(M167="Revisão próxima","Uso registrado com revisão","Não utilizar"))))</f>
        <v/>
      </c>
      <c r="P167" s="10" t="n"/>
      <c r="Q167" s="14">
        <f>IF(COUNTA(A167:H167,J167:L167,P167)=0,"",IF(AND(A167&lt;&gt;"",COUNTIF($A$2:$A$201,A167)&gt;1),"Código de registro duplicado",IF(OR(B167="",C167="",D167="",J167&lt;&gt;""),"",IF(COUNTIFS($B$2:$B$201,B167,$C$2:$C$201,C167,$D$2:$D$201,D167,$J$2:$J$201,"")&gt;1,"Consentimento possivelmente duplicado",""))))</f>
        <v/>
      </c>
    </row>
    <row r="168" ht="22" customHeight="1">
      <c r="A168" s="10" t="n"/>
      <c r="B168" s="10" t="n"/>
      <c r="C168" s="11" t="n"/>
      <c r="D168" s="11" t="n"/>
      <c r="E168" s="11" t="n"/>
      <c r="F168" s="11" t="n"/>
      <c r="G168" s="12" t="n"/>
      <c r="H168" s="12" t="n"/>
      <c r="I168" s="13">
        <f>IF(COUNTA(A168:H168,J168:L168,P168)=0,"",IF(G168="","",EDATE(IF(H168="",G168,H168),'Configuração'!$B$2)))</f>
        <v/>
      </c>
      <c r="J168" s="12" t="n"/>
      <c r="K168" s="11" t="n"/>
      <c r="L168" s="10" t="n"/>
      <c r="M168" s="14">
        <f>IF(COUNTA(A168:H168,J168:L168,P168)=0,"",IF(OR(A168="",B168="",C168="",D168="",E168="",F168="",G168="",K168="",L168=""),"Incompleto",IF(OR(G168&gt;'Configuração'!$B$4,AND(H168&lt;&gt;"",H168&lt;G168),AND(H168&lt;&gt;"",H168&gt;'Configuração'!$B$4),AND(J168&lt;&gt;"",J168&lt;G168),AND(J168&lt;&gt;"",J168&gt;'Configuração'!$B$4)),"Inconsistente",IF(J168&lt;&gt;"","Retirado",IF(I168&lt;'Configuração'!$B$4,"Revisão vencida",IF(I168&lt;='Configuração'!$B$4+'Configuração'!$B$3,"Revisão próxima","Ativo"))))))</f>
        <v/>
      </c>
      <c r="N168" s="15">
        <f>IF(OR(M168="Ativo",M168="Revisão próxima",M168="Revisão vencida"),I168-'Configuração'!$B$4,"")</f>
        <v/>
      </c>
      <c r="O168" s="14">
        <f>IF(M168="","",IF(Q168&lt;&gt;"","Não utilizar",IF(M168="Ativo","Uso registrado",IF(M168="Revisão próxima","Uso registrado com revisão","Não utilizar"))))</f>
        <v/>
      </c>
      <c r="P168" s="10" t="n"/>
      <c r="Q168" s="14">
        <f>IF(COUNTA(A168:H168,J168:L168,P168)=0,"",IF(AND(A168&lt;&gt;"",COUNTIF($A$2:$A$201,A168)&gt;1),"Código de registro duplicado",IF(OR(B168="",C168="",D168="",J168&lt;&gt;""),"",IF(COUNTIFS($B$2:$B$201,B168,$C$2:$C$201,C168,$D$2:$D$201,D168,$J$2:$J$201,"")&gt;1,"Consentimento possivelmente duplicado",""))))</f>
        <v/>
      </c>
    </row>
    <row r="169" ht="22" customHeight="1">
      <c r="A169" s="10" t="n"/>
      <c r="B169" s="10" t="n"/>
      <c r="C169" s="11" t="n"/>
      <c r="D169" s="11" t="n"/>
      <c r="E169" s="11" t="n"/>
      <c r="F169" s="11" t="n"/>
      <c r="G169" s="12" t="n"/>
      <c r="H169" s="12" t="n"/>
      <c r="I169" s="13">
        <f>IF(COUNTA(A169:H169,J169:L169,P169)=0,"",IF(G169="","",EDATE(IF(H169="",G169,H169),'Configuração'!$B$2)))</f>
        <v/>
      </c>
      <c r="J169" s="12" t="n"/>
      <c r="K169" s="11" t="n"/>
      <c r="L169" s="10" t="n"/>
      <c r="M169" s="14">
        <f>IF(COUNTA(A169:H169,J169:L169,P169)=0,"",IF(OR(A169="",B169="",C169="",D169="",E169="",F169="",G169="",K169="",L169=""),"Incompleto",IF(OR(G169&gt;'Configuração'!$B$4,AND(H169&lt;&gt;"",H169&lt;G169),AND(H169&lt;&gt;"",H169&gt;'Configuração'!$B$4),AND(J169&lt;&gt;"",J169&lt;G169),AND(J169&lt;&gt;"",J169&gt;'Configuração'!$B$4)),"Inconsistente",IF(J169&lt;&gt;"","Retirado",IF(I169&lt;'Configuração'!$B$4,"Revisão vencida",IF(I169&lt;='Configuração'!$B$4+'Configuração'!$B$3,"Revisão próxima","Ativo"))))))</f>
        <v/>
      </c>
      <c r="N169" s="15">
        <f>IF(OR(M169="Ativo",M169="Revisão próxima",M169="Revisão vencida"),I169-'Configuração'!$B$4,"")</f>
        <v/>
      </c>
      <c r="O169" s="14">
        <f>IF(M169="","",IF(Q169&lt;&gt;"","Não utilizar",IF(M169="Ativo","Uso registrado",IF(M169="Revisão próxima","Uso registrado com revisão","Não utilizar"))))</f>
        <v/>
      </c>
      <c r="P169" s="10" t="n"/>
      <c r="Q169" s="14">
        <f>IF(COUNTA(A169:H169,J169:L169,P169)=0,"",IF(AND(A169&lt;&gt;"",COUNTIF($A$2:$A$201,A169)&gt;1),"Código de registro duplicado",IF(OR(B169="",C169="",D169="",J169&lt;&gt;""),"",IF(COUNTIFS($B$2:$B$201,B169,$C$2:$C$201,C169,$D$2:$D$201,D169,$J$2:$J$201,"")&gt;1,"Consentimento possivelmente duplicado",""))))</f>
        <v/>
      </c>
    </row>
    <row r="170" ht="22" customHeight="1">
      <c r="A170" s="10" t="n"/>
      <c r="B170" s="10" t="n"/>
      <c r="C170" s="11" t="n"/>
      <c r="D170" s="11" t="n"/>
      <c r="E170" s="11" t="n"/>
      <c r="F170" s="11" t="n"/>
      <c r="G170" s="12" t="n"/>
      <c r="H170" s="12" t="n"/>
      <c r="I170" s="13">
        <f>IF(COUNTA(A170:H170,J170:L170,P170)=0,"",IF(G170="","",EDATE(IF(H170="",G170,H170),'Configuração'!$B$2)))</f>
        <v/>
      </c>
      <c r="J170" s="12" t="n"/>
      <c r="K170" s="11" t="n"/>
      <c r="L170" s="10" t="n"/>
      <c r="M170" s="14">
        <f>IF(COUNTA(A170:H170,J170:L170,P170)=0,"",IF(OR(A170="",B170="",C170="",D170="",E170="",F170="",G170="",K170="",L170=""),"Incompleto",IF(OR(G170&gt;'Configuração'!$B$4,AND(H170&lt;&gt;"",H170&lt;G170),AND(H170&lt;&gt;"",H170&gt;'Configuração'!$B$4),AND(J170&lt;&gt;"",J170&lt;G170),AND(J170&lt;&gt;"",J170&gt;'Configuração'!$B$4)),"Inconsistente",IF(J170&lt;&gt;"","Retirado",IF(I170&lt;'Configuração'!$B$4,"Revisão vencida",IF(I170&lt;='Configuração'!$B$4+'Configuração'!$B$3,"Revisão próxima","Ativo"))))))</f>
        <v/>
      </c>
      <c r="N170" s="15">
        <f>IF(OR(M170="Ativo",M170="Revisão próxima",M170="Revisão vencida"),I170-'Configuração'!$B$4,"")</f>
        <v/>
      </c>
      <c r="O170" s="14">
        <f>IF(M170="","",IF(Q170&lt;&gt;"","Não utilizar",IF(M170="Ativo","Uso registrado",IF(M170="Revisão próxima","Uso registrado com revisão","Não utilizar"))))</f>
        <v/>
      </c>
      <c r="P170" s="10" t="n"/>
      <c r="Q170" s="14">
        <f>IF(COUNTA(A170:H170,J170:L170,P170)=0,"",IF(AND(A170&lt;&gt;"",COUNTIF($A$2:$A$201,A170)&gt;1),"Código de registro duplicado",IF(OR(B170="",C170="",D170="",J170&lt;&gt;""),"",IF(COUNTIFS($B$2:$B$201,B170,$C$2:$C$201,C170,$D$2:$D$201,D170,$J$2:$J$201,"")&gt;1,"Consentimento possivelmente duplicado",""))))</f>
        <v/>
      </c>
    </row>
    <row r="171" ht="22" customHeight="1">
      <c r="A171" s="10" t="n"/>
      <c r="B171" s="10" t="n"/>
      <c r="C171" s="11" t="n"/>
      <c r="D171" s="11" t="n"/>
      <c r="E171" s="11" t="n"/>
      <c r="F171" s="11" t="n"/>
      <c r="G171" s="12" t="n"/>
      <c r="H171" s="12" t="n"/>
      <c r="I171" s="13">
        <f>IF(COUNTA(A171:H171,J171:L171,P171)=0,"",IF(G171="","",EDATE(IF(H171="",G171,H171),'Configuração'!$B$2)))</f>
        <v/>
      </c>
      <c r="J171" s="12" t="n"/>
      <c r="K171" s="11" t="n"/>
      <c r="L171" s="10" t="n"/>
      <c r="M171" s="14">
        <f>IF(COUNTA(A171:H171,J171:L171,P171)=0,"",IF(OR(A171="",B171="",C171="",D171="",E171="",F171="",G171="",K171="",L171=""),"Incompleto",IF(OR(G171&gt;'Configuração'!$B$4,AND(H171&lt;&gt;"",H171&lt;G171),AND(H171&lt;&gt;"",H171&gt;'Configuração'!$B$4),AND(J171&lt;&gt;"",J171&lt;G171),AND(J171&lt;&gt;"",J171&gt;'Configuração'!$B$4)),"Inconsistente",IF(J171&lt;&gt;"","Retirado",IF(I171&lt;'Configuração'!$B$4,"Revisão vencida",IF(I171&lt;='Configuração'!$B$4+'Configuração'!$B$3,"Revisão próxima","Ativo"))))))</f>
        <v/>
      </c>
      <c r="N171" s="15">
        <f>IF(OR(M171="Ativo",M171="Revisão próxima",M171="Revisão vencida"),I171-'Configuração'!$B$4,"")</f>
        <v/>
      </c>
      <c r="O171" s="14">
        <f>IF(M171="","",IF(Q171&lt;&gt;"","Não utilizar",IF(M171="Ativo","Uso registrado",IF(M171="Revisão próxima","Uso registrado com revisão","Não utilizar"))))</f>
        <v/>
      </c>
      <c r="P171" s="10" t="n"/>
      <c r="Q171" s="14">
        <f>IF(COUNTA(A171:H171,J171:L171,P171)=0,"",IF(AND(A171&lt;&gt;"",COUNTIF($A$2:$A$201,A171)&gt;1),"Código de registro duplicado",IF(OR(B171="",C171="",D171="",J171&lt;&gt;""),"",IF(COUNTIFS($B$2:$B$201,B171,$C$2:$C$201,C171,$D$2:$D$201,D171,$J$2:$J$201,"")&gt;1,"Consentimento possivelmente duplicado",""))))</f>
        <v/>
      </c>
    </row>
    <row r="172" ht="22" customHeight="1">
      <c r="A172" s="10" t="n"/>
      <c r="B172" s="10" t="n"/>
      <c r="C172" s="11" t="n"/>
      <c r="D172" s="11" t="n"/>
      <c r="E172" s="11" t="n"/>
      <c r="F172" s="11" t="n"/>
      <c r="G172" s="12" t="n"/>
      <c r="H172" s="12" t="n"/>
      <c r="I172" s="13">
        <f>IF(COUNTA(A172:H172,J172:L172,P172)=0,"",IF(G172="","",EDATE(IF(H172="",G172,H172),'Configuração'!$B$2)))</f>
        <v/>
      </c>
      <c r="J172" s="12" t="n"/>
      <c r="K172" s="11" t="n"/>
      <c r="L172" s="10" t="n"/>
      <c r="M172" s="14">
        <f>IF(COUNTA(A172:H172,J172:L172,P172)=0,"",IF(OR(A172="",B172="",C172="",D172="",E172="",F172="",G172="",K172="",L172=""),"Incompleto",IF(OR(G172&gt;'Configuração'!$B$4,AND(H172&lt;&gt;"",H172&lt;G172),AND(H172&lt;&gt;"",H172&gt;'Configuração'!$B$4),AND(J172&lt;&gt;"",J172&lt;G172),AND(J172&lt;&gt;"",J172&gt;'Configuração'!$B$4)),"Inconsistente",IF(J172&lt;&gt;"","Retirado",IF(I172&lt;'Configuração'!$B$4,"Revisão vencida",IF(I172&lt;='Configuração'!$B$4+'Configuração'!$B$3,"Revisão próxima","Ativo"))))))</f>
        <v/>
      </c>
      <c r="N172" s="15">
        <f>IF(OR(M172="Ativo",M172="Revisão próxima",M172="Revisão vencida"),I172-'Configuração'!$B$4,"")</f>
        <v/>
      </c>
      <c r="O172" s="14">
        <f>IF(M172="","",IF(Q172&lt;&gt;"","Não utilizar",IF(M172="Ativo","Uso registrado",IF(M172="Revisão próxima","Uso registrado com revisão","Não utilizar"))))</f>
        <v/>
      </c>
      <c r="P172" s="10" t="n"/>
      <c r="Q172" s="14">
        <f>IF(COUNTA(A172:H172,J172:L172,P172)=0,"",IF(AND(A172&lt;&gt;"",COUNTIF($A$2:$A$201,A172)&gt;1),"Código de registro duplicado",IF(OR(B172="",C172="",D172="",J172&lt;&gt;""),"",IF(COUNTIFS($B$2:$B$201,B172,$C$2:$C$201,C172,$D$2:$D$201,D172,$J$2:$J$201,"")&gt;1,"Consentimento possivelmente duplicado",""))))</f>
        <v/>
      </c>
    </row>
    <row r="173" ht="22" customHeight="1">
      <c r="A173" s="10" t="n"/>
      <c r="B173" s="10" t="n"/>
      <c r="C173" s="11" t="n"/>
      <c r="D173" s="11" t="n"/>
      <c r="E173" s="11" t="n"/>
      <c r="F173" s="11" t="n"/>
      <c r="G173" s="12" t="n"/>
      <c r="H173" s="12" t="n"/>
      <c r="I173" s="13">
        <f>IF(COUNTA(A173:H173,J173:L173,P173)=0,"",IF(G173="","",EDATE(IF(H173="",G173,H173),'Configuração'!$B$2)))</f>
        <v/>
      </c>
      <c r="J173" s="12" t="n"/>
      <c r="K173" s="11" t="n"/>
      <c r="L173" s="10" t="n"/>
      <c r="M173" s="14">
        <f>IF(COUNTA(A173:H173,J173:L173,P173)=0,"",IF(OR(A173="",B173="",C173="",D173="",E173="",F173="",G173="",K173="",L173=""),"Incompleto",IF(OR(G173&gt;'Configuração'!$B$4,AND(H173&lt;&gt;"",H173&lt;G173),AND(H173&lt;&gt;"",H173&gt;'Configuração'!$B$4),AND(J173&lt;&gt;"",J173&lt;G173),AND(J173&lt;&gt;"",J173&gt;'Configuração'!$B$4)),"Inconsistente",IF(J173&lt;&gt;"","Retirado",IF(I173&lt;'Configuração'!$B$4,"Revisão vencida",IF(I173&lt;='Configuração'!$B$4+'Configuração'!$B$3,"Revisão próxima","Ativo"))))))</f>
        <v/>
      </c>
      <c r="N173" s="15">
        <f>IF(OR(M173="Ativo",M173="Revisão próxima",M173="Revisão vencida"),I173-'Configuração'!$B$4,"")</f>
        <v/>
      </c>
      <c r="O173" s="14">
        <f>IF(M173="","",IF(Q173&lt;&gt;"","Não utilizar",IF(M173="Ativo","Uso registrado",IF(M173="Revisão próxima","Uso registrado com revisão","Não utilizar"))))</f>
        <v/>
      </c>
      <c r="P173" s="10" t="n"/>
      <c r="Q173" s="14">
        <f>IF(COUNTA(A173:H173,J173:L173,P173)=0,"",IF(AND(A173&lt;&gt;"",COUNTIF($A$2:$A$201,A173)&gt;1),"Código de registro duplicado",IF(OR(B173="",C173="",D173="",J173&lt;&gt;""),"",IF(COUNTIFS($B$2:$B$201,B173,$C$2:$C$201,C173,$D$2:$D$201,D173,$J$2:$J$201,"")&gt;1,"Consentimento possivelmente duplicado",""))))</f>
        <v/>
      </c>
    </row>
    <row r="174" ht="22" customHeight="1">
      <c r="A174" s="10" t="n"/>
      <c r="B174" s="10" t="n"/>
      <c r="C174" s="11" t="n"/>
      <c r="D174" s="11" t="n"/>
      <c r="E174" s="11" t="n"/>
      <c r="F174" s="11" t="n"/>
      <c r="G174" s="12" t="n"/>
      <c r="H174" s="12" t="n"/>
      <c r="I174" s="13">
        <f>IF(COUNTA(A174:H174,J174:L174,P174)=0,"",IF(G174="","",EDATE(IF(H174="",G174,H174),'Configuração'!$B$2)))</f>
        <v/>
      </c>
      <c r="J174" s="12" t="n"/>
      <c r="K174" s="11" t="n"/>
      <c r="L174" s="10" t="n"/>
      <c r="M174" s="14">
        <f>IF(COUNTA(A174:H174,J174:L174,P174)=0,"",IF(OR(A174="",B174="",C174="",D174="",E174="",F174="",G174="",K174="",L174=""),"Incompleto",IF(OR(G174&gt;'Configuração'!$B$4,AND(H174&lt;&gt;"",H174&lt;G174),AND(H174&lt;&gt;"",H174&gt;'Configuração'!$B$4),AND(J174&lt;&gt;"",J174&lt;G174),AND(J174&lt;&gt;"",J174&gt;'Configuração'!$B$4)),"Inconsistente",IF(J174&lt;&gt;"","Retirado",IF(I174&lt;'Configuração'!$B$4,"Revisão vencida",IF(I174&lt;='Configuração'!$B$4+'Configuração'!$B$3,"Revisão próxima","Ativo"))))))</f>
        <v/>
      </c>
      <c r="N174" s="15">
        <f>IF(OR(M174="Ativo",M174="Revisão próxima",M174="Revisão vencida"),I174-'Configuração'!$B$4,"")</f>
        <v/>
      </c>
      <c r="O174" s="14">
        <f>IF(M174="","",IF(Q174&lt;&gt;"","Não utilizar",IF(M174="Ativo","Uso registrado",IF(M174="Revisão próxima","Uso registrado com revisão","Não utilizar"))))</f>
        <v/>
      </c>
      <c r="P174" s="10" t="n"/>
      <c r="Q174" s="14">
        <f>IF(COUNTA(A174:H174,J174:L174,P174)=0,"",IF(AND(A174&lt;&gt;"",COUNTIF($A$2:$A$201,A174)&gt;1),"Código de registro duplicado",IF(OR(B174="",C174="",D174="",J174&lt;&gt;""),"",IF(COUNTIFS($B$2:$B$201,B174,$C$2:$C$201,C174,$D$2:$D$201,D174,$J$2:$J$201,"")&gt;1,"Consentimento possivelmente duplicado",""))))</f>
        <v/>
      </c>
    </row>
    <row r="175" ht="22" customHeight="1">
      <c r="A175" s="10" t="n"/>
      <c r="B175" s="10" t="n"/>
      <c r="C175" s="11" t="n"/>
      <c r="D175" s="11" t="n"/>
      <c r="E175" s="11" t="n"/>
      <c r="F175" s="11" t="n"/>
      <c r="G175" s="12" t="n"/>
      <c r="H175" s="12" t="n"/>
      <c r="I175" s="13">
        <f>IF(COUNTA(A175:H175,J175:L175,P175)=0,"",IF(G175="","",EDATE(IF(H175="",G175,H175),'Configuração'!$B$2)))</f>
        <v/>
      </c>
      <c r="J175" s="12" t="n"/>
      <c r="K175" s="11" t="n"/>
      <c r="L175" s="10" t="n"/>
      <c r="M175" s="14">
        <f>IF(COUNTA(A175:H175,J175:L175,P175)=0,"",IF(OR(A175="",B175="",C175="",D175="",E175="",F175="",G175="",K175="",L175=""),"Incompleto",IF(OR(G175&gt;'Configuração'!$B$4,AND(H175&lt;&gt;"",H175&lt;G175),AND(H175&lt;&gt;"",H175&gt;'Configuração'!$B$4),AND(J175&lt;&gt;"",J175&lt;G175),AND(J175&lt;&gt;"",J175&gt;'Configuração'!$B$4)),"Inconsistente",IF(J175&lt;&gt;"","Retirado",IF(I175&lt;'Configuração'!$B$4,"Revisão vencida",IF(I175&lt;='Configuração'!$B$4+'Configuração'!$B$3,"Revisão próxima","Ativo"))))))</f>
        <v/>
      </c>
      <c r="N175" s="15">
        <f>IF(OR(M175="Ativo",M175="Revisão próxima",M175="Revisão vencida"),I175-'Configuração'!$B$4,"")</f>
        <v/>
      </c>
      <c r="O175" s="14">
        <f>IF(M175="","",IF(Q175&lt;&gt;"","Não utilizar",IF(M175="Ativo","Uso registrado",IF(M175="Revisão próxima","Uso registrado com revisão","Não utilizar"))))</f>
        <v/>
      </c>
      <c r="P175" s="10" t="n"/>
      <c r="Q175" s="14">
        <f>IF(COUNTA(A175:H175,J175:L175,P175)=0,"",IF(AND(A175&lt;&gt;"",COUNTIF($A$2:$A$201,A175)&gt;1),"Código de registro duplicado",IF(OR(B175="",C175="",D175="",J175&lt;&gt;""),"",IF(COUNTIFS($B$2:$B$201,B175,$C$2:$C$201,C175,$D$2:$D$201,D175,$J$2:$J$201,"")&gt;1,"Consentimento possivelmente duplicado",""))))</f>
        <v/>
      </c>
    </row>
    <row r="176" ht="22" customHeight="1">
      <c r="A176" s="10" t="n"/>
      <c r="B176" s="10" t="n"/>
      <c r="C176" s="11" t="n"/>
      <c r="D176" s="11" t="n"/>
      <c r="E176" s="11" t="n"/>
      <c r="F176" s="11" t="n"/>
      <c r="G176" s="12" t="n"/>
      <c r="H176" s="12" t="n"/>
      <c r="I176" s="13">
        <f>IF(COUNTA(A176:H176,J176:L176,P176)=0,"",IF(G176="","",EDATE(IF(H176="",G176,H176),'Configuração'!$B$2)))</f>
        <v/>
      </c>
      <c r="J176" s="12" t="n"/>
      <c r="K176" s="11" t="n"/>
      <c r="L176" s="10" t="n"/>
      <c r="M176" s="14">
        <f>IF(COUNTA(A176:H176,J176:L176,P176)=0,"",IF(OR(A176="",B176="",C176="",D176="",E176="",F176="",G176="",K176="",L176=""),"Incompleto",IF(OR(G176&gt;'Configuração'!$B$4,AND(H176&lt;&gt;"",H176&lt;G176),AND(H176&lt;&gt;"",H176&gt;'Configuração'!$B$4),AND(J176&lt;&gt;"",J176&lt;G176),AND(J176&lt;&gt;"",J176&gt;'Configuração'!$B$4)),"Inconsistente",IF(J176&lt;&gt;"","Retirado",IF(I176&lt;'Configuração'!$B$4,"Revisão vencida",IF(I176&lt;='Configuração'!$B$4+'Configuração'!$B$3,"Revisão próxima","Ativo"))))))</f>
        <v/>
      </c>
      <c r="N176" s="15">
        <f>IF(OR(M176="Ativo",M176="Revisão próxima",M176="Revisão vencida"),I176-'Configuração'!$B$4,"")</f>
        <v/>
      </c>
      <c r="O176" s="14">
        <f>IF(M176="","",IF(Q176&lt;&gt;"","Não utilizar",IF(M176="Ativo","Uso registrado",IF(M176="Revisão próxima","Uso registrado com revisão","Não utilizar"))))</f>
        <v/>
      </c>
      <c r="P176" s="10" t="n"/>
      <c r="Q176" s="14">
        <f>IF(COUNTA(A176:H176,J176:L176,P176)=0,"",IF(AND(A176&lt;&gt;"",COUNTIF($A$2:$A$201,A176)&gt;1),"Código de registro duplicado",IF(OR(B176="",C176="",D176="",J176&lt;&gt;""),"",IF(COUNTIFS($B$2:$B$201,B176,$C$2:$C$201,C176,$D$2:$D$201,D176,$J$2:$J$201,"")&gt;1,"Consentimento possivelmente duplicado",""))))</f>
        <v/>
      </c>
    </row>
    <row r="177" ht="22" customHeight="1">
      <c r="A177" s="10" t="n"/>
      <c r="B177" s="10" t="n"/>
      <c r="C177" s="11" t="n"/>
      <c r="D177" s="11" t="n"/>
      <c r="E177" s="11" t="n"/>
      <c r="F177" s="11" t="n"/>
      <c r="G177" s="12" t="n"/>
      <c r="H177" s="12" t="n"/>
      <c r="I177" s="13">
        <f>IF(COUNTA(A177:H177,J177:L177,P177)=0,"",IF(G177="","",EDATE(IF(H177="",G177,H177),'Configuração'!$B$2)))</f>
        <v/>
      </c>
      <c r="J177" s="12" t="n"/>
      <c r="K177" s="11" t="n"/>
      <c r="L177" s="10" t="n"/>
      <c r="M177" s="14">
        <f>IF(COUNTA(A177:H177,J177:L177,P177)=0,"",IF(OR(A177="",B177="",C177="",D177="",E177="",F177="",G177="",K177="",L177=""),"Incompleto",IF(OR(G177&gt;'Configuração'!$B$4,AND(H177&lt;&gt;"",H177&lt;G177),AND(H177&lt;&gt;"",H177&gt;'Configuração'!$B$4),AND(J177&lt;&gt;"",J177&lt;G177),AND(J177&lt;&gt;"",J177&gt;'Configuração'!$B$4)),"Inconsistente",IF(J177&lt;&gt;"","Retirado",IF(I177&lt;'Configuração'!$B$4,"Revisão vencida",IF(I177&lt;='Configuração'!$B$4+'Configuração'!$B$3,"Revisão próxima","Ativo"))))))</f>
        <v/>
      </c>
      <c r="N177" s="15">
        <f>IF(OR(M177="Ativo",M177="Revisão próxima",M177="Revisão vencida"),I177-'Configuração'!$B$4,"")</f>
        <v/>
      </c>
      <c r="O177" s="14">
        <f>IF(M177="","",IF(Q177&lt;&gt;"","Não utilizar",IF(M177="Ativo","Uso registrado",IF(M177="Revisão próxima","Uso registrado com revisão","Não utilizar"))))</f>
        <v/>
      </c>
      <c r="P177" s="10" t="n"/>
      <c r="Q177" s="14">
        <f>IF(COUNTA(A177:H177,J177:L177,P177)=0,"",IF(AND(A177&lt;&gt;"",COUNTIF($A$2:$A$201,A177)&gt;1),"Código de registro duplicado",IF(OR(B177="",C177="",D177="",J177&lt;&gt;""),"",IF(COUNTIFS($B$2:$B$201,B177,$C$2:$C$201,C177,$D$2:$D$201,D177,$J$2:$J$201,"")&gt;1,"Consentimento possivelmente duplicado",""))))</f>
        <v/>
      </c>
    </row>
    <row r="178" ht="22" customHeight="1">
      <c r="A178" s="10" t="n"/>
      <c r="B178" s="10" t="n"/>
      <c r="C178" s="11" t="n"/>
      <c r="D178" s="11" t="n"/>
      <c r="E178" s="11" t="n"/>
      <c r="F178" s="11" t="n"/>
      <c r="G178" s="12" t="n"/>
      <c r="H178" s="12" t="n"/>
      <c r="I178" s="13">
        <f>IF(COUNTA(A178:H178,J178:L178,P178)=0,"",IF(G178="","",EDATE(IF(H178="",G178,H178),'Configuração'!$B$2)))</f>
        <v/>
      </c>
      <c r="J178" s="12" t="n"/>
      <c r="K178" s="11" t="n"/>
      <c r="L178" s="10" t="n"/>
      <c r="M178" s="14">
        <f>IF(COUNTA(A178:H178,J178:L178,P178)=0,"",IF(OR(A178="",B178="",C178="",D178="",E178="",F178="",G178="",K178="",L178=""),"Incompleto",IF(OR(G178&gt;'Configuração'!$B$4,AND(H178&lt;&gt;"",H178&lt;G178),AND(H178&lt;&gt;"",H178&gt;'Configuração'!$B$4),AND(J178&lt;&gt;"",J178&lt;G178),AND(J178&lt;&gt;"",J178&gt;'Configuração'!$B$4)),"Inconsistente",IF(J178&lt;&gt;"","Retirado",IF(I178&lt;'Configuração'!$B$4,"Revisão vencida",IF(I178&lt;='Configuração'!$B$4+'Configuração'!$B$3,"Revisão próxima","Ativo"))))))</f>
        <v/>
      </c>
      <c r="N178" s="15">
        <f>IF(OR(M178="Ativo",M178="Revisão próxima",M178="Revisão vencida"),I178-'Configuração'!$B$4,"")</f>
        <v/>
      </c>
      <c r="O178" s="14">
        <f>IF(M178="","",IF(Q178&lt;&gt;"","Não utilizar",IF(M178="Ativo","Uso registrado",IF(M178="Revisão próxima","Uso registrado com revisão","Não utilizar"))))</f>
        <v/>
      </c>
      <c r="P178" s="10" t="n"/>
      <c r="Q178" s="14">
        <f>IF(COUNTA(A178:H178,J178:L178,P178)=0,"",IF(AND(A178&lt;&gt;"",COUNTIF($A$2:$A$201,A178)&gt;1),"Código de registro duplicado",IF(OR(B178="",C178="",D178="",J178&lt;&gt;""),"",IF(COUNTIFS($B$2:$B$201,B178,$C$2:$C$201,C178,$D$2:$D$201,D178,$J$2:$J$201,"")&gt;1,"Consentimento possivelmente duplicado",""))))</f>
        <v/>
      </c>
    </row>
    <row r="179" ht="22" customHeight="1">
      <c r="A179" s="10" t="n"/>
      <c r="B179" s="10" t="n"/>
      <c r="C179" s="11" t="n"/>
      <c r="D179" s="11" t="n"/>
      <c r="E179" s="11" t="n"/>
      <c r="F179" s="11" t="n"/>
      <c r="G179" s="12" t="n"/>
      <c r="H179" s="12" t="n"/>
      <c r="I179" s="13">
        <f>IF(COUNTA(A179:H179,J179:L179,P179)=0,"",IF(G179="","",EDATE(IF(H179="",G179,H179),'Configuração'!$B$2)))</f>
        <v/>
      </c>
      <c r="J179" s="12" t="n"/>
      <c r="K179" s="11" t="n"/>
      <c r="L179" s="10" t="n"/>
      <c r="M179" s="14">
        <f>IF(COUNTA(A179:H179,J179:L179,P179)=0,"",IF(OR(A179="",B179="",C179="",D179="",E179="",F179="",G179="",K179="",L179=""),"Incompleto",IF(OR(G179&gt;'Configuração'!$B$4,AND(H179&lt;&gt;"",H179&lt;G179),AND(H179&lt;&gt;"",H179&gt;'Configuração'!$B$4),AND(J179&lt;&gt;"",J179&lt;G179),AND(J179&lt;&gt;"",J179&gt;'Configuração'!$B$4)),"Inconsistente",IF(J179&lt;&gt;"","Retirado",IF(I179&lt;'Configuração'!$B$4,"Revisão vencida",IF(I179&lt;='Configuração'!$B$4+'Configuração'!$B$3,"Revisão próxima","Ativo"))))))</f>
        <v/>
      </c>
      <c r="N179" s="15">
        <f>IF(OR(M179="Ativo",M179="Revisão próxima",M179="Revisão vencida"),I179-'Configuração'!$B$4,"")</f>
        <v/>
      </c>
      <c r="O179" s="14">
        <f>IF(M179="","",IF(Q179&lt;&gt;"","Não utilizar",IF(M179="Ativo","Uso registrado",IF(M179="Revisão próxima","Uso registrado com revisão","Não utilizar"))))</f>
        <v/>
      </c>
      <c r="P179" s="10" t="n"/>
      <c r="Q179" s="14">
        <f>IF(COUNTA(A179:H179,J179:L179,P179)=0,"",IF(AND(A179&lt;&gt;"",COUNTIF($A$2:$A$201,A179)&gt;1),"Código de registro duplicado",IF(OR(B179="",C179="",D179="",J179&lt;&gt;""),"",IF(COUNTIFS($B$2:$B$201,B179,$C$2:$C$201,C179,$D$2:$D$201,D179,$J$2:$J$201,"")&gt;1,"Consentimento possivelmente duplicado",""))))</f>
        <v/>
      </c>
    </row>
    <row r="180" ht="22" customHeight="1">
      <c r="A180" s="10" t="n"/>
      <c r="B180" s="10" t="n"/>
      <c r="C180" s="11" t="n"/>
      <c r="D180" s="11" t="n"/>
      <c r="E180" s="11" t="n"/>
      <c r="F180" s="11" t="n"/>
      <c r="G180" s="12" t="n"/>
      <c r="H180" s="12" t="n"/>
      <c r="I180" s="13">
        <f>IF(COUNTA(A180:H180,J180:L180,P180)=0,"",IF(G180="","",EDATE(IF(H180="",G180,H180),'Configuração'!$B$2)))</f>
        <v/>
      </c>
      <c r="J180" s="12" t="n"/>
      <c r="K180" s="11" t="n"/>
      <c r="L180" s="10" t="n"/>
      <c r="M180" s="14">
        <f>IF(COUNTA(A180:H180,J180:L180,P180)=0,"",IF(OR(A180="",B180="",C180="",D180="",E180="",F180="",G180="",K180="",L180=""),"Incompleto",IF(OR(G180&gt;'Configuração'!$B$4,AND(H180&lt;&gt;"",H180&lt;G180),AND(H180&lt;&gt;"",H180&gt;'Configuração'!$B$4),AND(J180&lt;&gt;"",J180&lt;G180),AND(J180&lt;&gt;"",J180&gt;'Configuração'!$B$4)),"Inconsistente",IF(J180&lt;&gt;"","Retirado",IF(I180&lt;'Configuração'!$B$4,"Revisão vencida",IF(I180&lt;='Configuração'!$B$4+'Configuração'!$B$3,"Revisão próxima","Ativo"))))))</f>
        <v/>
      </c>
      <c r="N180" s="15">
        <f>IF(OR(M180="Ativo",M180="Revisão próxima",M180="Revisão vencida"),I180-'Configuração'!$B$4,"")</f>
        <v/>
      </c>
      <c r="O180" s="14">
        <f>IF(M180="","",IF(Q180&lt;&gt;"","Não utilizar",IF(M180="Ativo","Uso registrado",IF(M180="Revisão próxima","Uso registrado com revisão","Não utilizar"))))</f>
        <v/>
      </c>
      <c r="P180" s="10" t="n"/>
      <c r="Q180" s="14">
        <f>IF(COUNTA(A180:H180,J180:L180,P180)=0,"",IF(AND(A180&lt;&gt;"",COUNTIF($A$2:$A$201,A180)&gt;1),"Código de registro duplicado",IF(OR(B180="",C180="",D180="",J180&lt;&gt;""),"",IF(COUNTIFS($B$2:$B$201,B180,$C$2:$C$201,C180,$D$2:$D$201,D180,$J$2:$J$201,"")&gt;1,"Consentimento possivelmente duplicado",""))))</f>
        <v/>
      </c>
    </row>
    <row r="181" ht="22" customHeight="1">
      <c r="A181" s="10" t="n"/>
      <c r="B181" s="10" t="n"/>
      <c r="C181" s="11" t="n"/>
      <c r="D181" s="11" t="n"/>
      <c r="E181" s="11" t="n"/>
      <c r="F181" s="11" t="n"/>
      <c r="G181" s="12" t="n"/>
      <c r="H181" s="12" t="n"/>
      <c r="I181" s="13">
        <f>IF(COUNTA(A181:H181,J181:L181,P181)=0,"",IF(G181="","",EDATE(IF(H181="",G181,H181),'Configuração'!$B$2)))</f>
        <v/>
      </c>
      <c r="J181" s="12" t="n"/>
      <c r="K181" s="11" t="n"/>
      <c r="L181" s="10" t="n"/>
      <c r="M181" s="14">
        <f>IF(COUNTA(A181:H181,J181:L181,P181)=0,"",IF(OR(A181="",B181="",C181="",D181="",E181="",F181="",G181="",K181="",L181=""),"Incompleto",IF(OR(G181&gt;'Configuração'!$B$4,AND(H181&lt;&gt;"",H181&lt;G181),AND(H181&lt;&gt;"",H181&gt;'Configuração'!$B$4),AND(J181&lt;&gt;"",J181&lt;G181),AND(J181&lt;&gt;"",J181&gt;'Configuração'!$B$4)),"Inconsistente",IF(J181&lt;&gt;"","Retirado",IF(I181&lt;'Configuração'!$B$4,"Revisão vencida",IF(I181&lt;='Configuração'!$B$4+'Configuração'!$B$3,"Revisão próxima","Ativo"))))))</f>
        <v/>
      </c>
      <c r="N181" s="15">
        <f>IF(OR(M181="Ativo",M181="Revisão próxima",M181="Revisão vencida"),I181-'Configuração'!$B$4,"")</f>
        <v/>
      </c>
      <c r="O181" s="14">
        <f>IF(M181="","",IF(Q181&lt;&gt;"","Não utilizar",IF(M181="Ativo","Uso registrado",IF(M181="Revisão próxima","Uso registrado com revisão","Não utilizar"))))</f>
        <v/>
      </c>
      <c r="P181" s="10" t="n"/>
      <c r="Q181" s="14">
        <f>IF(COUNTA(A181:H181,J181:L181,P181)=0,"",IF(AND(A181&lt;&gt;"",COUNTIF($A$2:$A$201,A181)&gt;1),"Código de registro duplicado",IF(OR(B181="",C181="",D181="",J181&lt;&gt;""),"",IF(COUNTIFS($B$2:$B$201,B181,$C$2:$C$201,C181,$D$2:$D$201,D181,$J$2:$J$201,"")&gt;1,"Consentimento possivelmente duplicado",""))))</f>
        <v/>
      </c>
    </row>
    <row r="182" ht="22" customHeight="1">
      <c r="A182" s="10" t="n"/>
      <c r="B182" s="10" t="n"/>
      <c r="C182" s="11" t="n"/>
      <c r="D182" s="11" t="n"/>
      <c r="E182" s="11" t="n"/>
      <c r="F182" s="11" t="n"/>
      <c r="G182" s="12" t="n"/>
      <c r="H182" s="12" t="n"/>
      <c r="I182" s="13">
        <f>IF(COUNTA(A182:H182,J182:L182,P182)=0,"",IF(G182="","",EDATE(IF(H182="",G182,H182),'Configuração'!$B$2)))</f>
        <v/>
      </c>
      <c r="J182" s="12" t="n"/>
      <c r="K182" s="11" t="n"/>
      <c r="L182" s="10" t="n"/>
      <c r="M182" s="14">
        <f>IF(COUNTA(A182:H182,J182:L182,P182)=0,"",IF(OR(A182="",B182="",C182="",D182="",E182="",F182="",G182="",K182="",L182=""),"Incompleto",IF(OR(G182&gt;'Configuração'!$B$4,AND(H182&lt;&gt;"",H182&lt;G182),AND(H182&lt;&gt;"",H182&gt;'Configuração'!$B$4),AND(J182&lt;&gt;"",J182&lt;G182),AND(J182&lt;&gt;"",J182&gt;'Configuração'!$B$4)),"Inconsistente",IF(J182&lt;&gt;"","Retirado",IF(I182&lt;'Configuração'!$B$4,"Revisão vencida",IF(I182&lt;='Configuração'!$B$4+'Configuração'!$B$3,"Revisão próxima","Ativo"))))))</f>
        <v/>
      </c>
      <c r="N182" s="15">
        <f>IF(OR(M182="Ativo",M182="Revisão próxima",M182="Revisão vencida"),I182-'Configuração'!$B$4,"")</f>
        <v/>
      </c>
      <c r="O182" s="14">
        <f>IF(M182="","",IF(Q182&lt;&gt;"","Não utilizar",IF(M182="Ativo","Uso registrado",IF(M182="Revisão próxima","Uso registrado com revisão","Não utilizar"))))</f>
        <v/>
      </c>
      <c r="P182" s="10" t="n"/>
      <c r="Q182" s="14">
        <f>IF(COUNTA(A182:H182,J182:L182,P182)=0,"",IF(AND(A182&lt;&gt;"",COUNTIF($A$2:$A$201,A182)&gt;1),"Código de registro duplicado",IF(OR(B182="",C182="",D182="",J182&lt;&gt;""),"",IF(COUNTIFS($B$2:$B$201,B182,$C$2:$C$201,C182,$D$2:$D$201,D182,$J$2:$J$201,"")&gt;1,"Consentimento possivelmente duplicado",""))))</f>
        <v/>
      </c>
    </row>
    <row r="183" ht="22" customHeight="1">
      <c r="A183" s="10" t="n"/>
      <c r="B183" s="10" t="n"/>
      <c r="C183" s="11" t="n"/>
      <c r="D183" s="11" t="n"/>
      <c r="E183" s="11" t="n"/>
      <c r="F183" s="11" t="n"/>
      <c r="G183" s="12" t="n"/>
      <c r="H183" s="12" t="n"/>
      <c r="I183" s="13">
        <f>IF(COUNTA(A183:H183,J183:L183,P183)=0,"",IF(G183="","",EDATE(IF(H183="",G183,H183),'Configuração'!$B$2)))</f>
        <v/>
      </c>
      <c r="J183" s="12" t="n"/>
      <c r="K183" s="11" t="n"/>
      <c r="L183" s="10" t="n"/>
      <c r="M183" s="14">
        <f>IF(COUNTA(A183:H183,J183:L183,P183)=0,"",IF(OR(A183="",B183="",C183="",D183="",E183="",F183="",G183="",K183="",L183=""),"Incompleto",IF(OR(G183&gt;'Configuração'!$B$4,AND(H183&lt;&gt;"",H183&lt;G183),AND(H183&lt;&gt;"",H183&gt;'Configuração'!$B$4),AND(J183&lt;&gt;"",J183&lt;G183),AND(J183&lt;&gt;"",J183&gt;'Configuração'!$B$4)),"Inconsistente",IF(J183&lt;&gt;"","Retirado",IF(I183&lt;'Configuração'!$B$4,"Revisão vencida",IF(I183&lt;='Configuração'!$B$4+'Configuração'!$B$3,"Revisão próxima","Ativo"))))))</f>
        <v/>
      </c>
      <c r="N183" s="15">
        <f>IF(OR(M183="Ativo",M183="Revisão próxima",M183="Revisão vencida"),I183-'Configuração'!$B$4,"")</f>
        <v/>
      </c>
      <c r="O183" s="14">
        <f>IF(M183="","",IF(Q183&lt;&gt;"","Não utilizar",IF(M183="Ativo","Uso registrado",IF(M183="Revisão próxima","Uso registrado com revisão","Não utilizar"))))</f>
        <v/>
      </c>
      <c r="P183" s="10" t="n"/>
      <c r="Q183" s="14">
        <f>IF(COUNTA(A183:H183,J183:L183,P183)=0,"",IF(AND(A183&lt;&gt;"",COUNTIF($A$2:$A$201,A183)&gt;1),"Código de registro duplicado",IF(OR(B183="",C183="",D183="",J183&lt;&gt;""),"",IF(COUNTIFS($B$2:$B$201,B183,$C$2:$C$201,C183,$D$2:$D$201,D183,$J$2:$J$201,"")&gt;1,"Consentimento possivelmente duplicado",""))))</f>
        <v/>
      </c>
    </row>
    <row r="184" ht="22" customHeight="1">
      <c r="A184" s="10" t="n"/>
      <c r="B184" s="10" t="n"/>
      <c r="C184" s="11" t="n"/>
      <c r="D184" s="11" t="n"/>
      <c r="E184" s="11" t="n"/>
      <c r="F184" s="11" t="n"/>
      <c r="G184" s="12" t="n"/>
      <c r="H184" s="12" t="n"/>
      <c r="I184" s="13">
        <f>IF(COUNTA(A184:H184,J184:L184,P184)=0,"",IF(G184="","",EDATE(IF(H184="",G184,H184),'Configuração'!$B$2)))</f>
        <v/>
      </c>
      <c r="J184" s="12" t="n"/>
      <c r="K184" s="11" t="n"/>
      <c r="L184" s="10" t="n"/>
      <c r="M184" s="14">
        <f>IF(COUNTA(A184:H184,J184:L184,P184)=0,"",IF(OR(A184="",B184="",C184="",D184="",E184="",F184="",G184="",K184="",L184=""),"Incompleto",IF(OR(G184&gt;'Configuração'!$B$4,AND(H184&lt;&gt;"",H184&lt;G184),AND(H184&lt;&gt;"",H184&gt;'Configuração'!$B$4),AND(J184&lt;&gt;"",J184&lt;G184),AND(J184&lt;&gt;"",J184&gt;'Configuração'!$B$4)),"Inconsistente",IF(J184&lt;&gt;"","Retirado",IF(I184&lt;'Configuração'!$B$4,"Revisão vencida",IF(I184&lt;='Configuração'!$B$4+'Configuração'!$B$3,"Revisão próxima","Ativo"))))))</f>
        <v/>
      </c>
      <c r="N184" s="15">
        <f>IF(OR(M184="Ativo",M184="Revisão próxima",M184="Revisão vencida"),I184-'Configuração'!$B$4,"")</f>
        <v/>
      </c>
      <c r="O184" s="14">
        <f>IF(M184="","",IF(Q184&lt;&gt;"","Não utilizar",IF(M184="Ativo","Uso registrado",IF(M184="Revisão próxima","Uso registrado com revisão","Não utilizar"))))</f>
        <v/>
      </c>
      <c r="P184" s="10" t="n"/>
      <c r="Q184" s="14">
        <f>IF(COUNTA(A184:H184,J184:L184,P184)=0,"",IF(AND(A184&lt;&gt;"",COUNTIF($A$2:$A$201,A184)&gt;1),"Código de registro duplicado",IF(OR(B184="",C184="",D184="",J184&lt;&gt;""),"",IF(COUNTIFS($B$2:$B$201,B184,$C$2:$C$201,C184,$D$2:$D$201,D184,$J$2:$J$201,"")&gt;1,"Consentimento possivelmente duplicado",""))))</f>
        <v/>
      </c>
    </row>
    <row r="185" ht="22" customHeight="1">
      <c r="A185" s="10" t="n"/>
      <c r="B185" s="10" t="n"/>
      <c r="C185" s="11" t="n"/>
      <c r="D185" s="11" t="n"/>
      <c r="E185" s="11" t="n"/>
      <c r="F185" s="11" t="n"/>
      <c r="G185" s="12" t="n"/>
      <c r="H185" s="12" t="n"/>
      <c r="I185" s="13">
        <f>IF(COUNTA(A185:H185,J185:L185,P185)=0,"",IF(G185="","",EDATE(IF(H185="",G185,H185),'Configuração'!$B$2)))</f>
        <v/>
      </c>
      <c r="J185" s="12" t="n"/>
      <c r="K185" s="11" t="n"/>
      <c r="L185" s="10" t="n"/>
      <c r="M185" s="14">
        <f>IF(COUNTA(A185:H185,J185:L185,P185)=0,"",IF(OR(A185="",B185="",C185="",D185="",E185="",F185="",G185="",K185="",L185=""),"Incompleto",IF(OR(G185&gt;'Configuração'!$B$4,AND(H185&lt;&gt;"",H185&lt;G185),AND(H185&lt;&gt;"",H185&gt;'Configuração'!$B$4),AND(J185&lt;&gt;"",J185&lt;G185),AND(J185&lt;&gt;"",J185&gt;'Configuração'!$B$4)),"Inconsistente",IF(J185&lt;&gt;"","Retirado",IF(I185&lt;'Configuração'!$B$4,"Revisão vencida",IF(I185&lt;='Configuração'!$B$4+'Configuração'!$B$3,"Revisão próxima","Ativo"))))))</f>
        <v/>
      </c>
      <c r="N185" s="15">
        <f>IF(OR(M185="Ativo",M185="Revisão próxima",M185="Revisão vencida"),I185-'Configuração'!$B$4,"")</f>
        <v/>
      </c>
      <c r="O185" s="14">
        <f>IF(M185="","",IF(Q185&lt;&gt;"","Não utilizar",IF(M185="Ativo","Uso registrado",IF(M185="Revisão próxima","Uso registrado com revisão","Não utilizar"))))</f>
        <v/>
      </c>
      <c r="P185" s="10" t="n"/>
      <c r="Q185" s="14">
        <f>IF(COUNTA(A185:H185,J185:L185,P185)=0,"",IF(AND(A185&lt;&gt;"",COUNTIF($A$2:$A$201,A185)&gt;1),"Código de registro duplicado",IF(OR(B185="",C185="",D185="",J185&lt;&gt;""),"",IF(COUNTIFS($B$2:$B$201,B185,$C$2:$C$201,C185,$D$2:$D$201,D185,$J$2:$J$201,"")&gt;1,"Consentimento possivelmente duplicado",""))))</f>
        <v/>
      </c>
    </row>
    <row r="186" ht="22" customHeight="1">
      <c r="A186" s="10" t="n"/>
      <c r="B186" s="10" t="n"/>
      <c r="C186" s="11" t="n"/>
      <c r="D186" s="11" t="n"/>
      <c r="E186" s="11" t="n"/>
      <c r="F186" s="11" t="n"/>
      <c r="G186" s="12" t="n"/>
      <c r="H186" s="12" t="n"/>
      <c r="I186" s="13">
        <f>IF(COUNTA(A186:H186,J186:L186,P186)=0,"",IF(G186="","",EDATE(IF(H186="",G186,H186),'Configuração'!$B$2)))</f>
        <v/>
      </c>
      <c r="J186" s="12" t="n"/>
      <c r="K186" s="11" t="n"/>
      <c r="L186" s="10" t="n"/>
      <c r="M186" s="14">
        <f>IF(COUNTA(A186:H186,J186:L186,P186)=0,"",IF(OR(A186="",B186="",C186="",D186="",E186="",F186="",G186="",K186="",L186=""),"Incompleto",IF(OR(G186&gt;'Configuração'!$B$4,AND(H186&lt;&gt;"",H186&lt;G186),AND(H186&lt;&gt;"",H186&gt;'Configuração'!$B$4),AND(J186&lt;&gt;"",J186&lt;G186),AND(J186&lt;&gt;"",J186&gt;'Configuração'!$B$4)),"Inconsistente",IF(J186&lt;&gt;"","Retirado",IF(I186&lt;'Configuração'!$B$4,"Revisão vencida",IF(I186&lt;='Configuração'!$B$4+'Configuração'!$B$3,"Revisão próxima","Ativo"))))))</f>
        <v/>
      </c>
      <c r="N186" s="15">
        <f>IF(OR(M186="Ativo",M186="Revisão próxima",M186="Revisão vencida"),I186-'Configuração'!$B$4,"")</f>
        <v/>
      </c>
      <c r="O186" s="14">
        <f>IF(M186="","",IF(Q186&lt;&gt;"","Não utilizar",IF(M186="Ativo","Uso registrado",IF(M186="Revisão próxima","Uso registrado com revisão","Não utilizar"))))</f>
        <v/>
      </c>
      <c r="P186" s="10" t="n"/>
      <c r="Q186" s="14">
        <f>IF(COUNTA(A186:H186,J186:L186,P186)=0,"",IF(AND(A186&lt;&gt;"",COUNTIF($A$2:$A$201,A186)&gt;1),"Código de registro duplicado",IF(OR(B186="",C186="",D186="",J186&lt;&gt;""),"",IF(COUNTIFS($B$2:$B$201,B186,$C$2:$C$201,C186,$D$2:$D$201,D186,$J$2:$J$201,"")&gt;1,"Consentimento possivelmente duplicado",""))))</f>
        <v/>
      </c>
    </row>
    <row r="187" ht="22" customHeight="1">
      <c r="A187" s="10" t="n"/>
      <c r="B187" s="10" t="n"/>
      <c r="C187" s="11" t="n"/>
      <c r="D187" s="11" t="n"/>
      <c r="E187" s="11" t="n"/>
      <c r="F187" s="11" t="n"/>
      <c r="G187" s="12" t="n"/>
      <c r="H187" s="12" t="n"/>
      <c r="I187" s="13">
        <f>IF(COUNTA(A187:H187,J187:L187,P187)=0,"",IF(G187="","",EDATE(IF(H187="",G187,H187),'Configuração'!$B$2)))</f>
        <v/>
      </c>
      <c r="J187" s="12" t="n"/>
      <c r="K187" s="11" t="n"/>
      <c r="L187" s="10" t="n"/>
      <c r="M187" s="14">
        <f>IF(COUNTA(A187:H187,J187:L187,P187)=0,"",IF(OR(A187="",B187="",C187="",D187="",E187="",F187="",G187="",K187="",L187=""),"Incompleto",IF(OR(G187&gt;'Configuração'!$B$4,AND(H187&lt;&gt;"",H187&lt;G187),AND(H187&lt;&gt;"",H187&gt;'Configuração'!$B$4),AND(J187&lt;&gt;"",J187&lt;G187),AND(J187&lt;&gt;"",J187&gt;'Configuração'!$B$4)),"Inconsistente",IF(J187&lt;&gt;"","Retirado",IF(I187&lt;'Configuração'!$B$4,"Revisão vencida",IF(I187&lt;='Configuração'!$B$4+'Configuração'!$B$3,"Revisão próxima","Ativo"))))))</f>
        <v/>
      </c>
      <c r="N187" s="15">
        <f>IF(OR(M187="Ativo",M187="Revisão próxima",M187="Revisão vencida"),I187-'Configuração'!$B$4,"")</f>
        <v/>
      </c>
      <c r="O187" s="14">
        <f>IF(M187="","",IF(Q187&lt;&gt;"","Não utilizar",IF(M187="Ativo","Uso registrado",IF(M187="Revisão próxima","Uso registrado com revisão","Não utilizar"))))</f>
        <v/>
      </c>
      <c r="P187" s="10" t="n"/>
      <c r="Q187" s="14">
        <f>IF(COUNTA(A187:H187,J187:L187,P187)=0,"",IF(AND(A187&lt;&gt;"",COUNTIF($A$2:$A$201,A187)&gt;1),"Código de registro duplicado",IF(OR(B187="",C187="",D187="",J187&lt;&gt;""),"",IF(COUNTIFS($B$2:$B$201,B187,$C$2:$C$201,C187,$D$2:$D$201,D187,$J$2:$J$201,"")&gt;1,"Consentimento possivelmente duplicado",""))))</f>
        <v/>
      </c>
    </row>
    <row r="188" ht="22" customHeight="1">
      <c r="A188" s="10" t="n"/>
      <c r="B188" s="10" t="n"/>
      <c r="C188" s="11" t="n"/>
      <c r="D188" s="11" t="n"/>
      <c r="E188" s="11" t="n"/>
      <c r="F188" s="11" t="n"/>
      <c r="G188" s="12" t="n"/>
      <c r="H188" s="12" t="n"/>
      <c r="I188" s="13">
        <f>IF(COUNTA(A188:H188,J188:L188,P188)=0,"",IF(G188="","",EDATE(IF(H188="",G188,H188),'Configuração'!$B$2)))</f>
        <v/>
      </c>
      <c r="J188" s="12" t="n"/>
      <c r="K188" s="11" t="n"/>
      <c r="L188" s="10" t="n"/>
      <c r="M188" s="14">
        <f>IF(COUNTA(A188:H188,J188:L188,P188)=0,"",IF(OR(A188="",B188="",C188="",D188="",E188="",F188="",G188="",K188="",L188=""),"Incompleto",IF(OR(G188&gt;'Configuração'!$B$4,AND(H188&lt;&gt;"",H188&lt;G188),AND(H188&lt;&gt;"",H188&gt;'Configuração'!$B$4),AND(J188&lt;&gt;"",J188&lt;G188),AND(J188&lt;&gt;"",J188&gt;'Configuração'!$B$4)),"Inconsistente",IF(J188&lt;&gt;"","Retirado",IF(I188&lt;'Configuração'!$B$4,"Revisão vencida",IF(I188&lt;='Configuração'!$B$4+'Configuração'!$B$3,"Revisão próxima","Ativo"))))))</f>
        <v/>
      </c>
      <c r="N188" s="15">
        <f>IF(OR(M188="Ativo",M188="Revisão próxima",M188="Revisão vencida"),I188-'Configuração'!$B$4,"")</f>
        <v/>
      </c>
      <c r="O188" s="14">
        <f>IF(M188="","",IF(Q188&lt;&gt;"","Não utilizar",IF(M188="Ativo","Uso registrado",IF(M188="Revisão próxima","Uso registrado com revisão","Não utilizar"))))</f>
        <v/>
      </c>
      <c r="P188" s="10" t="n"/>
      <c r="Q188" s="14">
        <f>IF(COUNTA(A188:H188,J188:L188,P188)=0,"",IF(AND(A188&lt;&gt;"",COUNTIF($A$2:$A$201,A188)&gt;1),"Código de registro duplicado",IF(OR(B188="",C188="",D188="",J188&lt;&gt;""),"",IF(COUNTIFS($B$2:$B$201,B188,$C$2:$C$201,C188,$D$2:$D$201,D188,$J$2:$J$201,"")&gt;1,"Consentimento possivelmente duplicado",""))))</f>
        <v/>
      </c>
    </row>
    <row r="189" ht="22" customHeight="1">
      <c r="A189" s="10" t="n"/>
      <c r="B189" s="10" t="n"/>
      <c r="C189" s="11" t="n"/>
      <c r="D189" s="11" t="n"/>
      <c r="E189" s="11" t="n"/>
      <c r="F189" s="11" t="n"/>
      <c r="G189" s="12" t="n"/>
      <c r="H189" s="12" t="n"/>
      <c r="I189" s="13">
        <f>IF(COUNTA(A189:H189,J189:L189,P189)=0,"",IF(G189="","",EDATE(IF(H189="",G189,H189),'Configuração'!$B$2)))</f>
        <v/>
      </c>
      <c r="J189" s="12" t="n"/>
      <c r="K189" s="11" t="n"/>
      <c r="L189" s="10" t="n"/>
      <c r="M189" s="14">
        <f>IF(COUNTA(A189:H189,J189:L189,P189)=0,"",IF(OR(A189="",B189="",C189="",D189="",E189="",F189="",G189="",K189="",L189=""),"Incompleto",IF(OR(G189&gt;'Configuração'!$B$4,AND(H189&lt;&gt;"",H189&lt;G189),AND(H189&lt;&gt;"",H189&gt;'Configuração'!$B$4),AND(J189&lt;&gt;"",J189&lt;G189),AND(J189&lt;&gt;"",J189&gt;'Configuração'!$B$4)),"Inconsistente",IF(J189&lt;&gt;"","Retirado",IF(I189&lt;'Configuração'!$B$4,"Revisão vencida",IF(I189&lt;='Configuração'!$B$4+'Configuração'!$B$3,"Revisão próxima","Ativo"))))))</f>
        <v/>
      </c>
      <c r="N189" s="15">
        <f>IF(OR(M189="Ativo",M189="Revisão próxima",M189="Revisão vencida"),I189-'Configuração'!$B$4,"")</f>
        <v/>
      </c>
      <c r="O189" s="14">
        <f>IF(M189="","",IF(Q189&lt;&gt;"","Não utilizar",IF(M189="Ativo","Uso registrado",IF(M189="Revisão próxima","Uso registrado com revisão","Não utilizar"))))</f>
        <v/>
      </c>
      <c r="P189" s="10" t="n"/>
      <c r="Q189" s="14">
        <f>IF(COUNTA(A189:H189,J189:L189,P189)=0,"",IF(AND(A189&lt;&gt;"",COUNTIF($A$2:$A$201,A189)&gt;1),"Código de registro duplicado",IF(OR(B189="",C189="",D189="",J189&lt;&gt;""),"",IF(COUNTIFS($B$2:$B$201,B189,$C$2:$C$201,C189,$D$2:$D$201,D189,$J$2:$J$201,"")&gt;1,"Consentimento possivelmente duplicado",""))))</f>
        <v/>
      </c>
    </row>
    <row r="190" ht="22" customHeight="1">
      <c r="A190" s="10" t="n"/>
      <c r="B190" s="10" t="n"/>
      <c r="C190" s="11" t="n"/>
      <c r="D190" s="11" t="n"/>
      <c r="E190" s="11" t="n"/>
      <c r="F190" s="11" t="n"/>
      <c r="G190" s="12" t="n"/>
      <c r="H190" s="12" t="n"/>
      <c r="I190" s="13">
        <f>IF(COUNTA(A190:H190,J190:L190,P190)=0,"",IF(G190="","",EDATE(IF(H190="",G190,H190),'Configuração'!$B$2)))</f>
        <v/>
      </c>
      <c r="J190" s="12" t="n"/>
      <c r="K190" s="11" t="n"/>
      <c r="L190" s="10" t="n"/>
      <c r="M190" s="14">
        <f>IF(COUNTA(A190:H190,J190:L190,P190)=0,"",IF(OR(A190="",B190="",C190="",D190="",E190="",F190="",G190="",K190="",L190=""),"Incompleto",IF(OR(G190&gt;'Configuração'!$B$4,AND(H190&lt;&gt;"",H190&lt;G190),AND(H190&lt;&gt;"",H190&gt;'Configuração'!$B$4),AND(J190&lt;&gt;"",J190&lt;G190),AND(J190&lt;&gt;"",J190&gt;'Configuração'!$B$4)),"Inconsistente",IF(J190&lt;&gt;"","Retirado",IF(I190&lt;'Configuração'!$B$4,"Revisão vencida",IF(I190&lt;='Configuração'!$B$4+'Configuração'!$B$3,"Revisão próxima","Ativo"))))))</f>
        <v/>
      </c>
      <c r="N190" s="15">
        <f>IF(OR(M190="Ativo",M190="Revisão próxima",M190="Revisão vencida"),I190-'Configuração'!$B$4,"")</f>
        <v/>
      </c>
      <c r="O190" s="14">
        <f>IF(M190="","",IF(Q190&lt;&gt;"","Não utilizar",IF(M190="Ativo","Uso registrado",IF(M190="Revisão próxima","Uso registrado com revisão","Não utilizar"))))</f>
        <v/>
      </c>
      <c r="P190" s="10" t="n"/>
      <c r="Q190" s="14">
        <f>IF(COUNTA(A190:H190,J190:L190,P190)=0,"",IF(AND(A190&lt;&gt;"",COUNTIF($A$2:$A$201,A190)&gt;1),"Código de registro duplicado",IF(OR(B190="",C190="",D190="",J190&lt;&gt;""),"",IF(COUNTIFS($B$2:$B$201,B190,$C$2:$C$201,C190,$D$2:$D$201,D190,$J$2:$J$201,"")&gt;1,"Consentimento possivelmente duplicado",""))))</f>
        <v/>
      </c>
    </row>
    <row r="191" ht="22" customHeight="1">
      <c r="A191" s="10" t="n"/>
      <c r="B191" s="10" t="n"/>
      <c r="C191" s="11" t="n"/>
      <c r="D191" s="11" t="n"/>
      <c r="E191" s="11" t="n"/>
      <c r="F191" s="11" t="n"/>
      <c r="G191" s="12" t="n"/>
      <c r="H191" s="12" t="n"/>
      <c r="I191" s="13">
        <f>IF(COUNTA(A191:H191,J191:L191,P191)=0,"",IF(G191="","",EDATE(IF(H191="",G191,H191),'Configuração'!$B$2)))</f>
        <v/>
      </c>
      <c r="J191" s="12" t="n"/>
      <c r="K191" s="11" t="n"/>
      <c r="L191" s="10" t="n"/>
      <c r="M191" s="14">
        <f>IF(COUNTA(A191:H191,J191:L191,P191)=0,"",IF(OR(A191="",B191="",C191="",D191="",E191="",F191="",G191="",K191="",L191=""),"Incompleto",IF(OR(G191&gt;'Configuração'!$B$4,AND(H191&lt;&gt;"",H191&lt;G191),AND(H191&lt;&gt;"",H191&gt;'Configuração'!$B$4),AND(J191&lt;&gt;"",J191&lt;G191),AND(J191&lt;&gt;"",J191&gt;'Configuração'!$B$4)),"Inconsistente",IF(J191&lt;&gt;"","Retirado",IF(I191&lt;'Configuração'!$B$4,"Revisão vencida",IF(I191&lt;='Configuração'!$B$4+'Configuração'!$B$3,"Revisão próxima","Ativo"))))))</f>
        <v/>
      </c>
      <c r="N191" s="15">
        <f>IF(OR(M191="Ativo",M191="Revisão próxima",M191="Revisão vencida"),I191-'Configuração'!$B$4,"")</f>
        <v/>
      </c>
      <c r="O191" s="14">
        <f>IF(M191="","",IF(Q191&lt;&gt;"","Não utilizar",IF(M191="Ativo","Uso registrado",IF(M191="Revisão próxima","Uso registrado com revisão","Não utilizar"))))</f>
        <v/>
      </c>
      <c r="P191" s="10" t="n"/>
      <c r="Q191" s="14">
        <f>IF(COUNTA(A191:H191,J191:L191,P191)=0,"",IF(AND(A191&lt;&gt;"",COUNTIF($A$2:$A$201,A191)&gt;1),"Código de registro duplicado",IF(OR(B191="",C191="",D191="",J191&lt;&gt;""),"",IF(COUNTIFS($B$2:$B$201,B191,$C$2:$C$201,C191,$D$2:$D$201,D191,$J$2:$J$201,"")&gt;1,"Consentimento possivelmente duplicado",""))))</f>
        <v/>
      </c>
    </row>
    <row r="192" ht="22" customHeight="1">
      <c r="A192" s="10" t="n"/>
      <c r="B192" s="10" t="n"/>
      <c r="C192" s="11" t="n"/>
      <c r="D192" s="11" t="n"/>
      <c r="E192" s="11" t="n"/>
      <c r="F192" s="11" t="n"/>
      <c r="G192" s="12" t="n"/>
      <c r="H192" s="12" t="n"/>
      <c r="I192" s="13">
        <f>IF(COUNTA(A192:H192,J192:L192,P192)=0,"",IF(G192="","",EDATE(IF(H192="",G192,H192),'Configuração'!$B$2)))</f>
        <v/>
      </c>
      <c r="J192" s="12" t="n"/>
      <c r="K192" s="11" t="n"/>
      <c r="L192" s="10" t="n"/>
      <c r="M192" s="14">
        <f>IF(COUNTA(A192:H192,J192:L192,P192)=0,"",IF(OR(A192="",B192="",C192="",D192="",E192="",F192="",G192="",K192="",L192=""),"Incompleto",IF(OR(G192&gt;'Configuração'!$B$4,AND(H192&lt;&gt;"",H192&lt;G192),AND(H192&lt;&gt;"",H192&gt;'Configuração'!$B$4),AND(J192&lt;&gt;"",J192&lt;G192),AND(J192&lt;&gt;"",J192&gt;'Configuração'!$B$4)),"Inconsistente",IF(J192&lt;&gt;"","Retirado",IF(I192&lt;'Configuração'!$B$4,"Revisão vencida",IF(I192&lt;='Configuração'!$B$4+'Configuração'!$B$3,"Revisão próxima","Ativo"))))))</f>
        <v/>
      </c>
      <c r="N192" s="15">
        <f>IF(OR(M192="Ativo",M192="Revisão próxima",M192="Revisão vencida"),I192-'Configuração'!$B$4,"")</f>
        <v/>
      </c>
      <c r="O192" s="14">
        <f>IF(M192="","",IF(Q192&lt;&gt;"","Não utilizar",IF(M192="Ativo","Uso registrado",IF(M192="Revisão próxima","Uso registrado com revisão","Não utilizar"))))</f>
        <v/>
      </c>
      <c r="P192" s="10" t="n"/>
      <c r="Q192" s="14">
        <f>IF(COUNTA(A192:H192,J192:L192,P192)=0,"",IF(AND(A192&lt;&gt;"",COUNTIF($A$2:$A$201,A192)&gt;1),"Código de registro duplicado",IF(OR(B192="",C192="",D192="",J192&lt;&gt;""),"",IF(COUNTIFS($B$2:$B$201,B192,$C$2:$C$201,C192,$D$2:$D$201,D192,$J$2:$J$201,"")&gt;1,"Consentimento possivelmente duplicado",""))))</f>
        <v/>
      </c>
    </row>
    <row r="193" ht="22" customHeight="1">
      <c r="A193" s="10" t="n"/>
      <c r="B193" s="10" t="n"/>
      <c r="C193" s="11" t="n"/>
      <c r="D193" s="11" t="n"/>
      <c r="E193" s="11" t="n"/>
      <c r="F193" s="11" t="n"/>
      <c r="G193" s="12" t="n"/>
      <c r="H193" s="12" t="n"/>
      <c r="I193" s="13">
        <f>IF(COUNTA(A193:H193,J193:L193,P193)=0,"",IF(G193="","",EDATE(IF(H193="",G193,H193),'Configuração'!$B$2)))</f>
        <v/>
      </c>
      <c r="J193" s="12" t="n"/>
      <c r="K193" s="11" t="n"/>
      <c r="L193" s="10" t="n"/>
      <c r="M193" s="14">
        <f>IF(COUNTA(A193:H193,J193:L193,P193)=0,"",IF(OR(A193="",B193="",C193="",D193="",E193="",F193="",G193="",K193="",L193=""),"Incompleto",IF(OR(G193&gt;'Configuração'!$B$4,AND(H193&lt;&gt;"",H193&lt;G193),AND(H193&lt;&gt;"",H193&gt;'Configuração'!$B$4),AND(J193&lt;&gt;"",J193&lt;G193),AND(J193&lt;&gt;"",J193&gt;'Configuração'!$B$4)),"Inconsistente",IF(J193&lt;&gt;"","Retirado",IF(I193&lt;'Configuração'!$B$4,"Revisão vencida",IF(I193&lt;='Configuração'!$B$4+'Configuração'!$B$3,"Revisão próxima","Ativo"))))))</f>
        <v/>
      </c>
      <c r="N193" s="15">
        <f>IF(OR(M193="Ativo",M193="Revisão próxima",M193="Revisão vencida"),I193-'Configuração'!$B$4,"")</f>
        <v/>
      </c>
      <c r="O193" s="14">
        <f>IF(M193="","",IF(Q193&lt;&gt;"","Não utilizar",IF(M193="Ativo","Uso registrado",IF(M193="Revisão próxima","Uso registrado com revisão","Não utilizar"))))</f>
        <v/>
      </c>
      <c r="P193" s="10" t="n"/>
      <c r="Q193" s="14">
        <f>IF(COUNTA(A193:H193,J193:L193,P193)=0,"",IF(AND(A193&lt;&gt;"",COUNTIF($A$2:$A$201,A193)&gt;1),"Código de registro duplicado",IF(OR(B193="",C193="",D193="",J193&lt;&gt;""),"",IF(COUNTIFS($B$2:$B$201,B193,$C$2:$C$201,C193,$D$2:$D$201,D193,$J$2:$J$201,"")&gt;1,"Consentimento possivelmente duplicado",""))))</f>
        <v/>
      </c>
    </row>
    <row r="194" ht="22" customHeight="1">
      <c r="A194" s="10" t="n"/>
      <c r="B194" s="10" t="n"/>
      <c r="C194" s="11" t="n"/>
      <c r="D194" s="11" t="n"/>
      <c r="E194" s="11" t="n"/>
      <c r="F194" s="11" t="n"/>
      <c r="G194" s="12" t="n"/>
      <c r="H194" s="12" t="n"/>
      <c r="I194" s="13">
        <f>IF(COUNTA(A194:H194,J194:L194,P194)=0,"",IF(G194="","",EDATE(IF(H194="",G194,H194),'Configuração'!$B$2)))</f>
        <v/>
      </c>
      <c r="J194" s="12" t="n"/>
      <c r="K194" s="11" t="n"/>
      <c r="L194" s="10" t="n"/>
      <c r="M194" s="14">
        <f>IF(COUNTA(A194:H194,J194:L194,P194)=0,"",IF(OR(A194="",B194="",C194="",D194="",E194="",F194="",G194="",K194="",L194=""),"Incompleto",IF(OR(G194&gt;'Configuração'!$B$4,AND(H194&lt;&gt;"",H194&lt;G194),AND(H194&lt;&gt;"",H194&gt;'Configuração'!$B$4),AND(J194&lt;&gt;"",J194&lt;G194),AND(J194&lt;&gt;"",J194&gt;'Configuração'!$B$4)),"Inconsistente",IF(J194&lt;&gt;"","Retirado",IF(I194&lt;'Configuração'!$B$4,"Revisão vencida",IF(I194&lt;='Configuração'!$B$4+'Configuração'!$B$3,"Revisão próxima","Ativo"))))))</f>
        <v/>
      </c>
      <c r="N194" s="15">
        <f>IF(OR(M194="Ativo",M194="Revisão próxima",M194="Revisão vencida"),I194-'Configuração'!$B$4,"")</f>
        <v/>
      </c>
      <c r="O194" s="14">
        <f>IF(M194="","",IF(Q194&lt;&gt;"","Não utilizar",IF(M194="Ativo","Uso registrado",IF(M194="Revisão próxima","Uso registrado com revisão","Não utilizar"))))</f>
        <v/>
      </c>
      <c r="P194" s="10" t="n"/>
      <c r="Q194" s="14">
        <f>IF(COUNTA(A194:H194,J194:L194,P194)=0,"",IF(AND(A194&lt;&gt;"",COUNTIF($A$2:$A$201,A194)&gt;1),"Código de registro duplicado",IF(OR(B194="",C194="",D194="",J194&lt;&gt;""),"",IF(COUNTIFS($B$2:$B$201,B194,$C$2:$C$201,C194,$D$2:$D$201,D194,$J$2:$J$201,"")&gt;1,"Consentimento possivelmente duplicado",""))))</f>
        <v/>
      </c>
    </row>
    <row r="195" ht="22" customHeight="1">
      <c r="A195" s="10" t="n"/>
      <c r="B195" s="10" t="n"/>
      <c r="C195" s="11" t="n"/>
      <c r="D195" s="11" t="n"/>
      <c r="E195" s="11" t="n"/>
      <c r="F195" s="11" t="n"/>
      <c r="G195" s="12" t="n"/>
      <c r="H195" s="12" t="n"/>
      <c r="I195" s="13">
        <f>IF(COUNTA(A195:H195,J195:L195,P195)=0,"",IF(G195="","",EDATE(IF(H195="",G195,H195),'Configuração'!$B$2)))</f>
        <v/>
      </c>
      <c r="J195" s="12" t="n"/>
      <c r="K195" s="11" t="n"/>
      <c r="L195" s="10" t="n"/>
      <c r="M195" s="14">
        <f>IF(COUNTA(A195:H195,J195:L195,P195)=0,"",IF(OR(A195="",B195="",C195="",D195="",E195="",F195="",G195="",K195="",L195=""),"Incompleto",IF(OR(G195&gt;'Configuração'!$B$4,AND(H195&lt;&gt;"",H195&lt;G195),AND(H195&lt;&gt;"",H195&gt;'Configuração'!$B$4),AND(J195&lt;&gt;"",J195&lt;G195),AND(J195&lt;&gt;"",J195&gt;'Configuração'!$B$4)),"Inconsistente",IF(J195&lt;&gt;"","Retirado",IF(I195&lt;'Configuração'!$B$4,"Revisão vencida",IF(I195&lt;='Configuração'!$B$4+'Configuração'!$B$3,"Revisão próxima","Ativo"))))))</f>
        <v/>
      </c>
      <c r="N195" s="15">
        <f>IF(OR(M195="Ativo",M195="Revisão próxima",M195="Revisão vencida"),I195-'Configuração'!$B$4,"")</f>
        <v/>
      </c>
      <c r="O195" s="14">
        <f>IF(M195="","",IF(Q195&lt;&gt;"","Não utilizar",IF(M195="Ativo","Uso registrado",IF(M195="Revisão próxima","Uso registrado com revisão","Não utilizar"))))</f>
        <v/>
      </c>
      <c r="P195" s="10" t="n"/>
      <c r="Q195" s="14">
        <f>IF(COUNTA(A195:H195,J195:L195,P195)=0,"",IF(AND(A195&lt;&gt;"",COUNTIF($A$2:$A$201,A195)&gt;1),"Código de registro duplicado",IF(OR(B195="",C195="",D195="",J195&lt;&gt;""),"",IF(COUNTIFS($B$2:$B$201,B195,$C$2:$C$201,C195,$D$2:$D$201,D195,$J$2:$J$201,"")&gt;1,"Consentimento possivelmente duplicado",""))))</f>
        <v/>
      </c>
    </row>
    <row r="196" ht="22" customHeight="1">
      <c r="A196" s="10" t="n"/>
      <c r="B196" s="10" t="n"/>
      <c r="C196" s="11" t="n"/>
      <c r="D196" s="11" t="n"/>
      <c r="E196" s="11" t="n"/>
      <c r="F196" s="11" t="n"/>
      <c r="G196" s="12" t="n"/>
      <c r="H196" s="12" t="n"/>
      <c r="I196" s="13">
        <f>IF(COUNTA(A196:H196,J196:L196,P196)=0,"",IF(G196="","",EDATE(IF(H196="",G196,H196),'Configuração'!$B$2)))</f>
        <v/>
      </c>
      <c r="J196" s="12" t="n"/>
      <c r="K196" s="11" t="n"/>
      <c r="L196" s="10" t="n"/>
      <c r="M196" s="14">
        <f>IF(COUNTA(A196:H196,J196:L196,P196)=0,"",IF(OR(A196="",B196="",C196="",D196="",E196="",F196="",G196="",K196="",L196=""),"Incompleto",IF(OR(G196&gt;'Configuração'!$B$4,AND(H196&lt;&gt;"",H196&lt;G196),AND(H196&lt;&gt;"",H196&gt;'Configuração'!$B$4),AND(J196&lt;&gt;"",J196&lt;G196),AND(J196&lt;&gt;"",J196&gt;'Configuração'!$B$4)),"Inconsistente",IF(J196&lt;&gt;"","Retirado",IF(I196&lt;'Configuração'!$B$4,"Revisão vencida",IF(I196&lt;='Configuração'!$B$4+'Configuração'!$B$3,"Revisão próxima","Ativo"))))))</f>
        <v/>
      </c>
      <c r="N196" s="15">
        <f>IF(OR(M196="Ativo",M196="Revisão próxima",M196="Revisão vencida"),I196-'Configuração'!$B$4,"")</f>
        <v/>
      </c>
      <c r="O196" s="14">
        <f>IF(M196="","",IF(Q196&lt;&gt;"","Não utilizar",IF(M196="Ativo","Uso registrado",IF(M196="Revisão próxima","Uso registrado com revisão","Não utilizar"))))</f>
        <v/>
      </c>
      <c r="P196" s="10" t="n"/>
      <c r="Q196" s="14">
        <f>IF(COUNTA(A196:H196,J196:L196,P196)=0,"",IF(AND(A196&lt;&gt;"",COUNTIF($A$2:$A$201,A196)&gt;1),"Código de registro duplicado",IF(OR(B196="",C196="",D196="",J196&lt;&gt;""),"",IF(COUNTIFS($B$2:$B$201,B196,$C$2:$C$201,C196,$D$2:$D$201,D196,$J$2:$J$201,"")&gt;1,"Consentimento possivelmente duplicado",""))))</f>
        <v/>
      </c>
    </row>
    <row r="197" ht="22" customHeight="1">
      <c r="A197" s="10" t="n"/>
      <c r="B197" s="10" t="n"/>
      <c r="C197" s="11" t="n"/>
      <c r="D197" s="11" t="n"/>
      <c r="E197" s="11" t="n"/>
      <c r="F197" s="11" t="n"/>
      <c r="G197" s="12" t="n"/>
      <c r="H197" s="12" t="n"/>
      <c r="I197" s="13">
        <f>IF(COUNTA(A197:H197,J197:L197,P197)=0,"",IF(G197="","",EDATE(IF(H197="",G197,H197),'Configuração'!$B$2)))</f>
        <v/>
      </c>
      <c r="J197" s="12" t="n"/>
      <c r="K197" s="11" t="n"/>
      <c r="L197" s="10" t="n"/>
      <c r="M197" s="14">
        <f>IF(COUNTA(A197:H197,J197:L197,P197)=0,"",IF(OR(A197="",B197="",C197="",D197="",E197="",F197="",G197="",K197="",L197=""),"Incompleto",IF(OR(G197&gt;'Configuração'!$B$4,AND(H197&lt;&gt;"",H197&lt;G197),AND(H197&lt;&gt;"",H197&gt;'Configuração'!$B$4),AND(J197&lt;&gt;"",J197&lt;G197),AND(J197&lt;&gt;"",J197&gt;'Configuração'!$B$4)),"Inconsistente",IF(J197&lt;&gt;"","Retirado",IF(I197&lt;'Configuração'!$B$4,"Revisão vencida",IF(I197&lt;='Configuração'!$B$4+'Configuração'!$B$3,"Revisão próxima","Ativo"))))))</f>
        <v/>
      </c>
      <c r="N197" s="15">
        <f>IF(OR(M197="Ativo",M197="Revisão próxima",M197="Revisão vencida"),I197-'Configuração'!$B$4,"")</f>
        <v/>
      </c>
      <c r="O197" s="14">
        <f>IF(M197="","",IF(Q197&lt;&gt;"","Não utilizar",IF(M197="Ativo","Uso registrado",IF(M197="Revisão próxima","Uso registrado com revisão","Não utilizar"))))</f>
        <v/>
      </c>
      <c r="P197" s="10" t="n"/>
      <c r="Q197" s="14">
        <f>IF(COUNTA(A197:H197,J197:L197,P197)=0,"",IF(AND(A197&lt;&gt;"",COUNTIF($A$2:$A$201,A197)&gt;1),"Código de registro duplicado",IF(OR(B197="",C197="",D197="",J197&lt;&gt;""),"",IF(COUNTIFS($B$2:$B$201,B197,$C$2:$C$201,C197,$D$2:$D$201,D197,$J$2:$J$201,"")&gt;1,"Consentimento possivelmente duplicado",""))))</f>
        <v/>
      </c>
    </row>
    <row r="198" ht="22" customHeight="1">
      <c r="A198" s="10" t="n"/>
      <c r="B198" s="10" t="n"/>
      <c r="C198" s="11" t="n"/>
      <c r="D198" s="11" t="n"/>
      <c r="E198" s="11" t="n"/>
      <c r="F198" s="11" t="n"/>
      <c r="G198" s="12" t="n"/>
      <c r="H198" s="12" t="n"/>
      <c r="I198" s="13">
        <f>IF(COUNTA(A198:H198,J198:L198,P198)=0,"",IF(G198="","",EDATE(IF(H198="",G198,H198),'Configuração'!$B$2)))</f>
        <v/>
      </c>
      <c r="J198" s="12" t="n"/>
      <c r="K198" s="11" t="n"/>
      <c r="L198" s="10" t="n"/>
      <c r="M198" s="14">
        <f>IF(COUNTA(A198:H198,J198:L198,P198)=0,"",IF(OR(A198="",B198="",C198="",D198="",E198="",F198="",G198="",K198="",L198=""),"Incompleto",IF(OR(G198&gt;'Configuração'!$B$4,AND(H198&lt;&gt;"",H198&lt;G198),AND(H198&lt;&gt;"",H198&gt;'Configuração'!$B$4),AND(J198&lt;&gt;"",J198&lt;G198),AND(J198&lt;&gt;"",J198&gt;'Configuração'!$B$4)),"Inconsistente",IF(J198&lt;&gt;"","Retirado",IF(I198&lt;'Configuração'!$B$4,"Revisão vencida",IF(I198&lt;='Configuração'!$B$4+'Configuração'!$B$3,"Revisão próxima","Ativo"))))))</f>
        <v/>
      </c>
      <c r="N198" s="15">
        <f>IF(OR(M198="Ativo",M198="Revisão próxima",M198="Revisão vencida"),I198-'Configuração'!$B$4,"")</f>
        <v/>
      </c>
      <c r="O198" s="14">
        <f>IF(M198="","",IF(Q198&lt;&gt;"","Não utilizar",IF(M198="Ativo","Uso registrado",IF(M198="Revisão próxima","Uso registrado com revisão","Não utilizar"))))</f>
        <v/>
      </c>
      <c r="P198" s="10" t="n"/>
      <c r="Q198" s="14">
        <f>IF(COUNTA(A198:H198,J198:L198,P198)=0,"",IF(AND(A198&lt;&gt;"",COUNTIF($A$2:$A$201,A198)&gt;1),"Código de registro duplicado",IF(OR(B198="",C198="",D198="",J198&lt;&gt;""),"",IF(COUNTIFS($B$2:$B$201,B198,$C$2:$C$201,C198,$D$2:$D$201,D198,$J$2:$J$201,"")&gt;1,"Consentimento possivelmente duplicado",""))))</f>
        <v/>
      </c>
    </row>
    <row r="199" ht="22" customHeight="1">
      <c r="A199" s="10" t="n"/>
      <c r="B199" s="10" t="n"/>
      <c r="C199" s="11" t="n"/>
      <c r="D199" s="11" t="n"/>
      <c r="E199" s="11" t="n"/>
      <c r="F199" s="11" t="n"/>
      <c r="G199" s="12" t="n"/>
      <c r="H199" s="12" t="n"/>
      <c r="I199" s="13">
        <f>IF(COUNTA(A199:H199,J199:L199,P199)=0,"",IF(G199="","",EDATE(IF(H199="",G199,H199),'Configuração'!$B$2)))</f>
        <v/>
      </c>
      <c r="J199" s="12" t="n"/>
      <c r="K199" s="11" t="n"/>
      <c r="L199" s="10" t="n"/>
      <c r="M199" s="14">
        <f>IF(COUNTA(A199:H199,J199:L199,P199)=0,"",IF(OR(A199="",B199="",C199="",D199="",E199="",F199="",G199="",K199="",L199=""),"Incompleto",IF(OR(G199&gt;'Configuração'!$B$4,AND(H199&lt;&gt;"",H199&lt;G199),AND(H199&lt;&gt;"",H199&gt;'Configuração'!$B$4),AND(J199&lt;&gt;"",J199&lt;G199),AND(J199&lt;&gt;"",J199&gt;'Configuração'!$B$4)),"Inconsistente",IF(J199&lt;&gt;"","Retirado",IF(I199&lt;'Configuração'!$B$4,"Revisão vencida",IF(I199&lt;='Configuração'!$B$4+'Configuração'!$B$3,"Revisão próxima","Ativo"))))))</f>
        <v/>
      </c>
      <c r="N199" s="15">
        <f>IF(OR(M199="Ativo",M199="Revisão próxima",M199="Revisão vencida"),I199-'Configuração'!$B$4,"")</f>
        <v/>
      </c>
      <c r="O199" s="14">
        <f>IF(M199="","",IF(Q199&lt;&gt;"","Não utilizar",IF(M199="Ativo","Uso registrado",IF(M199="Revisão próxima","Uso registrado com revisão","Não utilizar"))))</f>
        <v/>
      </c>
      <c r="P199" s="10" t="n"/>
      <c r="Q199" s="14">
        <f>IF(COUNTA(A199:H199,J199:L199,P199)=0,"",IF(AND(A199&lt;&gt;"",COUNTIF($A$2:$A$201,A199)&gt;1),"Código de registro duplicado",IF(OR(B199="",C199="",D199="",J199&lt;&gt;""),"",IF(COUNTIFS($B$2:$B$201,B199,$C$2:$C$201,C199,$D$2:$D$201,D199,$J$2:$J$201,"")&gt;1,"Consentimento possivelmente duplicado",""))))</f>
        <v/>
      </c>
    </row>
    <row r="200" ht="22" customHeight="1">
      <c r="A200" s="10" t="n"/>
      <c r="B200" s="10" t="n"/>
      <c r="C200" s="11" t="n"/>
      <c r="D200" s="11" t="n"/>
      <c r="E200" s="11" t="n"/>
      <c r="F200" s="11" t="n"/>
      <c r="G200" s="12" t="n"/>
      <c r="H200" s="12" t="n"/>
      <c r="I200" s="13">
        <f>IF(COUNTA(A200:H200,J200:L200,P200)=0,"",IF(G200="","",EDATE(IF(H200="",G200,H200),'Configuração'!$B$2)))</f>
        <v/>
      </c>
      <c r="J200" s="12" t="n"/>
      <c r="K200" s="11" t="n"/>
      <c r="L200" s="10" t="n"/>
      <c r="M200" s="14">
        <f>IF(COUNTA(A200:H200,J200:L200,P200)=0,"",IF(OR(A200="",B200="",C200="",D200="",E200="",F200="",G200="",K200="",L200=""),"Incompleto",IF(OR(G200&gt;'Configuração'!$B$4,AND(H200&lt;&gt;"",H200&lt;G200),AND(H200&lt;&gt;"",H200&gt;'Configuração'!$B$4),AND(J200&lt;&gt;"",J200&lt;G200),AND(J200&lt;&gt;"",J200&gt;'Configuração'!$B$4)),"Inconsistente",IF(J200&lt;&gt;"","Retirado",IF(I200&lt;'Configuração'!$B$4,"Revisão vencida",IF(I200&lt;='Configuração'!$B$4+'Configuração'!$B$3,"Revisão próxima","Ativo"))))))</f>
        <v/>
      </c>
      <c r="N200" s="15">
        <f>IF(OR(M200="Ativo",M200="Revisão próxima",M200="Revisão vencida"),I200-'Configuração'!$B$4,"")</f>
        <v/>
      </c>
      <c r="O200" s="14">
        <f>IF(M200="","",IF(Q200&lt;&gt;"","Não utilizar",IF(M200="Ativo","Uso registrado",IF(M200="Revisão próxima","Uso registrado com revisão","Não utilizar"))))</f>
        <v/>
      </c>
      <c r="P200" s="10" t="n"/>
      <c r="Q200" s="14">
        <f>IF(COUNTA(A200:H200,J200:L200,P200)=0,"",IF(AND(A200&lt;&gt;"",COUNTIF($A$2:$A$201,A200)&gt;1),"Código de registro duplicado",IF(OR(B200="",C200="",D200="",J200&lt;&gt;""),"",IF(COUNTIFS($B$2:$B$201,B200,$C$2:$C$201,C200,$D$2:$D$201,D200,$J$2:$J$201,"")&gt;1,"Consentimento possivelmente duplicado",""))))</f>
        <v/>
      </c>
    </row>
    <row r="201" ht="22" customHeight="1">
      <c r="A201" s="10" t="n"/>
      <c r="B201" s="10" t="n"/>
      <c r="C201" s="11" t="n"/>
      <c r="D201" s="11" t="n"/>
      <c r="E201" s="11" t="n"/>
      <c r="F201" s="11" t="n"/>
      <c r="G201" s="12" t="n"/>
      <c r="H201" s="12" t="n"/>
      <c r="I201" s="13">
        <f>IF(COUNTA(A201:H201,J201:L201,P201)=0,"",IF(G201="","",EDATE(IF(H201="",G201,H201),'Configuração'!$B$2)))</f>
        <v/>
      </c>
      <c r="J201" s="12" t="n"/>
      <c r="K201" s="11" t="n"/>
      <c r="L201" s="10" t="n"/>
      <c r="M201" s="14">
        <f>IF(COUNTA(A201:H201,J201:L201,P201)=0,"",IF(OR(A201="",B201="",C201="",D201="",E201="",F201="",G201="",K201="",L201=""),"Incompleto",IF(OR(G201&gt;'Configuração'!$B$4,AND(H201&lt;&gt;"",H201&lt;G201),AND(H201&lt;&gt;"",H201&gt;'Configuração'!$B$4),AND(J201&lt;&gt;"",J201&lt;G201),AND(J201&lt;&gt;"",J201&gt;'Configuração'!$B$4)),"Inconsistente",IF(J201&lt;&gt;"","Retirado",IF(I201&lt;'Configuração'!$B$4,"Revisão vencida",IF(I201&lt;='Configuração'!$B$4+'Configuração'!$B$3,"Revisão próxima","Ativo"))))))</f>
        <v/>
      </c>
      <c r="N201" s="15">
        <f>IF(OR(M201="Ativo",M201="Revisão próxima",M201="Revisão vencida"),I201-'Configuração'!$B$4,"")</f>
        <v/>
      </c>
      <c r="O201" s="14">
        <f>IF(M201="","",IF(Q201&lt;&gt;"","Não utilizar",IF(M201="Ativo","Uso registrado",IF(M201="Revisão próxima","Uso registrado com revisão","Não utilizar"))))</f>
        <v/>
      </c>
      <c r="P201" s="10" t="n"/>
      <c r="Q201" s="14">
        <f>IF(COUNTA(A201:H201,J201:L201,P201)=0,"",IF(AND(A201&lt;&gt;"",COUNTIF($A$2:$A$201,A201)&gt;1),"Código de registro duplicado",IF(OR(B201="",C201="",D201="",J201&lt;&gt;""),"",IF(COUNTIFS($B$2:$B$201,B201,$C$2:$C$201,C201,$D$2:$D$201,D201,$J$2:$J$201,"")&gt;1,"Consentimento possivelmente duplicado",""))))</f>
        <v/>
      </c>
    </row>
  </sheetData>
  <autoFilter ref="A1:Q201"/>
  <conditionalFormatting sqref="M2:M201">
    <cfRule type="expression" priority="1" dxfId="0">
      <formula>$M2="Ativo"</formula>
    </cfRule>
    <cfRule type="expression" priority="2" dxfId="1">
      <formula>$M2="Revisão próxima"</formula>
    </cfRule>
    <cfRule type="expression" priority="3" dxfId="2">
      <formula>OR($M2="Revisão vencida",$M2="Incompleto",$M2="Inconsistente")</formula>
    </cfRule>
    <cfRule type="expression" priority="4" dxfId="3">
      <formula>$M2="Retirado"</formula>
    </cfRule>
  </conditionalFormatting>
  <conditionalFormatting sqref="O2:O201">
    <cfRule type="expression" priority="5" dxfId="0">
      <formula>$O2="Uso registrado"</formula>
    </cfRule>
    <cfRule type="expression" priority="6" dxfId="1">
      <formula>$O2="Uso registrado com revisão"</formula>
    </cfRule>
    <cfRule type="expression" priority="7" dxfId="2">
      <formula>$O2="Não utilizar"</formula>
    </cfRule>
  </conditionalFormatting>
  <conditionalFormatting sqref="Q2:Q201">
    <cfRule type="expression" priority="8" dxfId="2">
      <formula>LEN($Q2)&gt;0</formula>
    </cfRule>
  </conditionalFormatting>
  <conditionalFormatting sqref="N2:N201">
    <cfRule type="expression" priority="9" dxfId="2">
      <formula>AND(ISNUMBER($N2),$N2&lt;0)</formula>
    </cfRule>
    <cfRule type="expression" priority="10" dxfId="1">
      <formula>AND(ISNUMBER($N2),$N2&gt;=0,$N2&lt;='Configuração'!$B$3)</formula>
    </cfRule>
  </conditionalFormatting>
  <conditionalFormatting sqref="G2:J201">
    <cfRule type="expression" priority="11" dxfId="2">
      <formula>OR($G2&gt;'Configuração'!$B$4,AND($H2&lt;&gt;"",$H2&lt;$G2),AND($H2&lt;&gt;"",$H2&gt;'Configuração'!$B$4),AND($J2&lt;&gt;"",$J2&lt;$G2),AND($J2&lt;&gt;"",$J2&gt;'Configuração'!$B$4))</formula>
    </cfRule>
  </conditionalFormatting>
  <conditionalFormatting sqref="A2:Q201">
    <cfRule type="expression" priority="12" dxfId="4">
      <formula>AND(COUNTA($A2:$H2,$J2:$L2,$P2)&gt;0,OR($A2="",$B2="",$C2="",$D2="",$E2="",$F2="",$G2="",$K2="",$L2=""))</formula>
    </cfRule>
  </conditionalFormatting>
  <dataValidations count="10">
    <dataValidation sqref="A2:A201" showDropDown="0" showInputMessage="1" showErrorMessage="1" allowBlank="0" errorTitle="Código inválido" error="Use REG-, até 30 caracteres e sem duplicidade." promptTitle="Código do registro" prompt="Informe um código fictício iniciado por REG-." type="custom" errorStyle="stop">
      <formula1>=OR(A2="",AND(LEFT(A2,4)="REG-",LEN(A2)&lt;=30,COUNTIF($A$2:$A$201,A2)=1))</formula1>
    </dataValidation>
    <dataValidation sqref="B2:B201" showDropDown="0" showInputMessage="1" showErrorMessage="1" allowBlank="0" errorTitle="Código inválido" error="Use um código de até 30 caracteres iniciado por MEM-." promptTitle="Código interno" prompt="Não informe nome, contato, endereço ou documento." type="custom" errorStyle="stop">
      <formula1>=OR(B2="",AND(LEFT(B2,4)="MEM-",LEN(B2)&lt;=30))</formula1>
    </dataValidation>
    <dataValidation sqref="C2:C201" showDropDown="0" showInputMessage="1" showErrorMessage="1" allowBlank="0" errorTitle="Item inválido" error="Escolha um item da lista." promptTitle="Lista controlada" prompt="Escolha um item mantido na planilha Configuração." type="list" errorStyle="stop">
      <formula1>=INDIRECT("'Configuração'!$E$2:$E$6")</formula1>
    </dataValidation>
    <dataValidation sqref="D2:D201" showDropDown="0" showInputMessage="1" showErrorMessage="1" allowBlank="0" errorTitle="Item inválido" error="Escolha um item da lista." promptTitle="Lista controlada" prompt="Escolha um item mantido na planilha Configuração." type="list" errorStyle="stop">
      <formula1>=INDIRECT("'Configuração'!$F$2:$F$6")</formula1>
    </dataValidation>
    <dataValidation sqref="E2:E201" showDropDown="0" showInputMessage="1" showErrorMessage="1" allowBlank="0" errorTitle="Item inválido" error="Escolha um item da lista." promptTitle="Lista controlada" prompt="Escolha um item mantido na planilha Configuração." type="list" errorStyle="stop">
      <formula1>=INDIRECT("'Configuração'!$G$2:$G$2")</formula1>
    </dataValidation>
    <dataValidation sqref="F2:F201" showDropDown="0" showInputMessage="1" showErrorMessage="1" allowBlank="0" errorTitle="Item inválido" error="Escolha um item da lista." promptTitle="Lista controlada" prompt="Escolha um item mantido na planilha Configuração." type="list" errorStyle="stop">
      <formula1>=INDIRECT("'Configuração'!$H$2:$H$4")</formula1>
    </dataValidation>
    <dataValidation sqref="K2:K201" showDropDown="0" showInputMessage="1" showErrorMessage="1" allowBlank="0" errorTitle="Item inválido" error="Escolha um item da lista." promptTitle="Lista controlada" prompt="Escolha um item mantido na planilha Configuração." type="list" errorStyle="stop">
      <formula1>=INDIRECT("'Configuração'!$I$2:$I$5")</formula1>
    </dataValidation>
    <dataValidation sqref="G2:G201 H2:H201 J2:J201" showDropDown="0" showInputMessage="1" showErrorMessage="1" allowBlank="0" errorTitle="Data inválida" error="Informe uma data válida entre 01/01/2000 e 31/12/2100." promptTitle="Data" prompt="Use uma data no formato DD/MM/AAAA." type="date" errorStyle="stop" operator="between">
      <formula1>DATE(2000,1,1)</formula1>
      <formula2>DATE(2100,12,31)</formula2>
    </dataValidation>
    <dataValidation sqref="L2:L201" showDropDown="0" showInputMessage="1" showErrorMessage="1" allowBlank="0" errorTitle="Referência muito longa" error="Use um código textual de até 60 caracteres, sem link." promptTitle="Referência da evidência" prompt="Informe somente um código textual, sem hyperlink." type="textLength" errorStyle="stop" operator="lessThanOrEqual">
      <formula1>60</formula1>
    </dataValidation>
    <dataValidation sqref="P2:P201" showDropDown="0" showInputMessage="1" showErrorMessage="1" allowBlank="0" errorTitle="Observação muito longa" error="Use até 200 caracteres e não inclua conteúdo sensível." promptTitle="Observação administrativa" prompt="Não inclua nomes, contatos, endereços ou documentos." type="textLength" errorStyle="stop" operator="lessThanOrEqual">
      <formula1>200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54" customWidth="1" min="3" max="3"/>
    <col width="3" customWidth="1" min="4" max="4"/>
    <col width="42" customWidth="1" min="5" max="5"/>
    <col width="31" customWidth="1" min="6" max="6"/>
    <col width="29" customWidth="1" min="7" max="7"/>
    <col width="32" customWidth="1" min="8" max="8"/>
    <col width="39" customWidth="1" min="9" max="9"/>
  </cols>
  <sheetData>
    <row r="1" ht="34" customHeight="1">
      <c r="A1" s="9" t="inlineStr">
        <is>
          <t>Parâmetro</t>
        </is>
      </c>
      <c r="B1" s="9" t="inlineStr">
        <is>
          <t>Valor</t>
        </is>
      </c>
      <c r="C1" s="9" t="inlineStr">
        <is>
          <t>Orientação de uso</t>
        </is>
      </c>
      <c r="E1" s="3" t="inlineStr">
        <is>
          <t>Finalidades</t>
        </is>
      </c>
      <c r="F1" s="3" t="inlineStr">
        <is>
          <t>Categorias</t>
        </is>
      </c>
      <c r="G1" s="3" t="inlineStr">
        <is>
          <t>Bases registradas</t>
        </is>
      </c>
      <c r="H1" s="3" t="inlineStr">
        <is>
          <t>Formas de manifestação</t>
        </is>
      </c>
      <c r="I1" s="3" t="inlineStr">
        <is>
          <t>Funções responsáveis</t>
        </is>
      </c>
    </row>
    <row r="2" ht="28" customHeight="1">
      <c r="A2" s="4" t="inlineStr">
        <is>
          <t>Intervalo padrão de revisão, em meses</t>
        </is>
      </c>
      <c r="B2" s="16" t="n">
        <v>12</v>
      </c>
      <c r="C2" s="4" t="inlineStr">
        <is>
          <t>Número inteiro entre 1 e 60.</t>
        </is>
      </c>
      <c r="E2" s="11" t="inlineStr">
        <is>
          <t>Comunicação de avisos da congregação</t>
        </is>
      </c>
      <c r="F2" s="11" t="inlineStr">
        <is>
          <t>Dados de contato</t>
        </is>
      </c>
      <c r="G2" s="11" t="inlineStr">
        <is>
          <t>Consentimento documentado</t>
        </is>
      </c>
      <c r="H2" s="11" t="inlineStr">
        <is>
          <t>Formulário interno assinado</t>
        </is>
      </c>
      <c r="I2" s="11" t="inlineStr">
        <is>
          <t>Secretaria administrativa</t>
        </is>
      </c>
    </row>
    <row r="3" ht="28" customHeight="1">
      <c r="A3" s="6" t="inlineStr">
        <is>
          <t>Antecedência do alerta, em dias</t>
        </is>
      </c>
      <c r="B3" s="16" t="n">
        <v>45</v>
      </c>
      <c r="C3" s="6" t="inlineStr">
        <is>
          <t>Número inteiro entre 0 e 365.</t>
        </is>
      </c>
      <c r="E3" s="11" t="inlineStr">
        <is>
          <t>Organização de atividades internas</t>
        </is>
      </c>
      <c r="F3" s="11" t="inlineStr">
        <is>
          <t>Dados cadastrais básicos</t>
        </is>
      </c>
      <c r="G3" s="11" t="n"/>
      <c r="H3" s="11" t="inlineStr">
        <is>
          <t>Registro digital interno</t>
        </is>
      </c>
      <c r="I3" s="11" t="inlineStr">
        <is>
          <t>Coordenação administrativa</t>
        </is>
      </c>
    </row>
    <row r="4" ht="28" customHeight="1">
      <c r="A4" s="4" t="inlineStr">
        <is>
          <t>Data de referência</t>
        </is>
      </c>
      <c r="B4" s="17">
        <f>TODAY()</f>
        <v/>
      </c>
      <c r="C4" s="4" t="inlineStr">
        <is>
          <t>Pode ser substituída temporariamente por uma data fixa para testes; depois, restaure =TODAY().</t>
        </is>
      </c>
      <c r="E4" s="11" t="inlineStr">
        <is>
          <t>Divulgação de imagem em canais internos</t>
        </is>
      </c>
      <c r="F4" s="11" t="inlineStr">
        <is>
          <t>Imagem</t>
        </is>
      </c>
      <c r="G4" s="11" t="n"/>
      <c r="H4" s="11" t="inlineStr">
        <is>
          <t>Declaração escrita arquivada</t>
        </is>
      </c>
      <c r="I4" s="11" t="inlineStr">
        <is>
          <t>Comunicação interna</t>
        </is>
      </c>
    </row>
    <row r="5" ht="28" customHeight="1">
      <c r="E5" s="11" t="inlineStr">
        <is>
          <t>Atualização cadastral</t>
        </is>
      </c>
      <c r="F5" s="11" t="inlineStr">
        <is>
          <t>Áudio e vídeo</t>
        </is>
      </c>
      <c r="G5" s="11" t="n"/>
      <c r="H5" s="11" t="n"/>
      <c r="I5" s="11" t="inlineStr">
        <is>
          <t>Encarregado interno de privacidade</t>
        </is>
      </c>
    </row>
    <row r="6" ht="28" customHeight="1">
      <c r="E6" s="11" t="inlineStr">
        <is>
          <t>Envio de informativo por e-mail</t>
        </is>
      </c>
      <c r="F6" s="11" t="inlineStr">
        <is>
          <t>Preferências de comunicação</t>
        </is>
      </c>
      <c r="G6" s="11" t="n"/>
      <c r="H6" s="11" t="n"/>
      <c r="I6" s="11" t="n"/>
    </row>
    <row r="7" ht="28" customHeight="1">
      <c r="E7" s="11" t="n"/>
      <c r="F7" s="11" t="n"/>
      <c r="G7" s="11" t="n"/>
      <c r="H7" s="11" t="n"/>
      <c r="I7" s="11" t="n"/>
    </row>
    <row r="8" ht="28" customHeight="1">
      <c r="E8" s="11" t="n"/>
      <c r="F8" s="11" t="n"/>
      <c r="G8" s="11" t="n"/>
      <c r="H8" s="11" t="n"/>
      <c r="I8" s="11" t="n"/>
    </row>
    <row r="9" ht="28" customHeight="1">
      <c r="E9" s="11" t="n"/>
      <c r="F9" s="11" t="n"/>
      <c r="G9" s="11" t="n"/>
      <c r="H9" s="11" t="n"/>
      <c r="I9" s="11" t="n"/>
    </row>
    <row r="10" ht="28" customHeight="1">
      <c r="E10" s="11" t="n"/>
      <c r="F10" s="11" t="n"/>
      <c r="G10" s="11" t="n"/>
      <c r="H10" s="11" t="n"/>
      <c r="I10" s="11" t="n"/>
    </row>
    <row r="11" ht="28" customHeight="1">
      <c r="E11" s="11" t="n"/>
      <c r="F11" s="11" t="n"/>
      <c r="G11" s="11" t="n"/>
      <c r="H11" s="11" t="n"/>
      <c r="I11" s="11" t="n"/>
    </row>
    <row r="12" ht="28" customHeight="1">
      <c r="E12" s="11" t="n"/>
      <c r="F12" s="11" t="n"/>
      <c r="G12" s="11" t="n"/>
      <c r="H12" s="11" t="n"/>
      <c r="I12" s="11" t="n"/>
    </row>
    <row r="13" ht="28" customHeight="1">
      <c r="E13" s="11" t="n"/>
      <c r="F13" s="11" t="n"/>
      <c r="G13" s="11" t="n"/>
      <c r="H13" s="11" t="n"/>
      <c r="I13" s="11" t="n"/>
    </row>
    <row r="14" ht="28" customHeight="1">
      <c r="E14" s="11" t="n"/>
      <c r="F14" s="11" t="n"/>
      <c r="G14" s="11" t="n"/>
      <c r="H14" s="11" t="n"/>
      <c r="I14" s="11" t="n"/>
    </row>
    <row r="15" ht="28" customHeight="1">
      <c r="E15" s="11" t="n"/>
      <c r="F15" s="11" t="n"/>
      <c r="G15" s="11" t="n"/>
      <c r="H15" s="11" t="n"/>
      <c r="I15" s="11" t="n"/>
    </row>
    <row r="16" ht="28" customHeight="1">
      <c r="E16" s="11" t="n"/>
      <c r="F16" s="11" t="n"/>
      <c r="G16" s="11" t="n"/>
      <c r="H16" s="11" t="n"/>
      <c r="I16" s="11" t="n"/>
    </row>
    <row r="17" ht="28" customHeight="1">
      <c r="E17" s="11" t="n"/>
      <c r="F17" s="11" t="n"/>
      <c r="G17" s="11" t="n"/>
      <c r="H17" s="11" t="n"/>
      <c r="I17" s="11" t="n"/>
    </row>
    <row r="18" ht="28" customHeight="1">
      <c r="E18" s="11" t="n"/>
      <c r="F18" s="11" t="n"/>
      <c r="G18" s="11" t="n"/>
      <c r="H18" s="11" t="n"/>
      <c r="I18" s="11" t="n"/>
    </row>
    <row r="19" ht="28" customHeight="1">
      <c r="E19" s="11" t="n"/>
      <c r="F19" s="11" t="n"/>
      <c r="G19" s="11" t="n"/>
      <c r="H19" s="11" t="n"/>
      <c r="I19" s="11" t="n"/>
    </row>
    <row r="20" ht="28" customHeight="1">
      <c r="E20" s="11" t="n"/>
      <c r="F20" s="11" t="n"/>
      <c r="G20" s="11" t="n"/>
      <c r="H20" s="11" t="n"/>
      <c r="I20" s="11" t="n"/>
    </row>
  </sheetData>
  <autoFilter ref="A1:C4"/>
  <dataValidations count="3">
    <dataValidation sqref="B2" showDropDown="0" showInputMessage="1" showErrorMessage="1" allowBlank="0" errorTitle="Intervalo inválido" error="Informe um número inteiro entre 1 e 60." promptTitle="Meses para revisão" prompt="Defina um intervalo administrativo entre 1 e 60 meses." type="whole" errorStyle="stop" operator="between">
      <formula1>1</formula1>
      <formula2>60</formula2>
    </dataValidation>
    <dataValidation sqref="B3" showDropDown="0" showInputMessage="1" showErrorMessage="1" allowBlank="0" errorTitle="Antecedência inválida" error="Informe um número inteiro entre 0 e 365." promptTitle="Dias de antecedência" prompt="Defina a antecedência administrativa do alerta." type="whole" errorStyle="stop" operator="between">
      <formula1>0</formula1>
      <formula2>365</formula2>
    </dataValidation>
    <dataValidation sqref="B4" showDropDown="0" showInputMessage="1" showErrorMessage="1" allowBlank="0" errorTitle="Data inválida" error="Informe uma data válida entre 01/01/2000 e 31/12/2100." promptTitle="Data de referência" prompt="Use =TODAY() ou uma data fixa temporária para testes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2026-09-11T12:17:14Z</dcterms:created>
  <dcterms:modified xmlns:dcterms="http://purl.org/dc/terms/" xmlns:xsi="http://www.w3.org/2001/XMLSchema-instance" xsi:type="dcterms:W3CDTF">2026-09-11T12:17:15+00:00Z</dcterms:modified>
</cp:coreProperties>
</file>