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ndidatos" sheetId="2" state="visible" r:id="rId2"/>
    <sheet xmlns:r="http://schemas.openxmlformats.org/officeDocument/2006/relationships" name="Encontros" sheetId="3" state="visible" r:id="rId3"/>
    <sheet xmlns:r="http://schemas.openxmlformats.org/officeDocument/2006/relationships" name="Premissas" sheetId="4" state="visible" r:id="rId4"/>
  </sheets>
  <definedNames>
    <definedName name="_xlnm._FilterDatabase" localSheetId="0" hidden="1">'Resumo'!$A$4:$B$14</definedName>
    <definedName name="_xlnm._FilterDatabase" localSheetId="1" hidden="1">'Candidatos'!$A$5:$M$105</definedName>
    <definedName name="_xlnm._FilterDatabase" localSheetId="2" hidden="1">'Encontros'!$A$5:$I$105</definedName>
    <definedName name="_xlnm._FilterDatabase" localSheetId="3" hidden="1">'Premissas'!$A$3:$H$9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0.00 &quot;h&quot;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63B39"/>
      <sz val="10"/>
    </font>
    <font>
      <name val="Aptos"/>
      <color rgb="00263B39"/>
      <sz val="10"/>
    </font>
    <font>
      <name val="Aptos"/>
      <i val="1"/>
      <color rgb="00263B39"/>
      <sz val="9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9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 style="thin">
        <color rgb="00C9D7D2"/>
      </left>
      <right/>
      <top/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/>
      <bottom/>
      <diagonal/>
    </border>
    <border>
      <left style="thin">
        <color rgb="00C9D7D2"/>
      </left>
      <right/>
      <top/>
      <bottom style="thin">
        <color rgb="00C9D7D2"/>
      </bottom>
      <diagonal/>
    </border>
    <border>
      <left/>
      <right/>
      <top/>
      <bottom style="thin">
        <color rgb="00C9D7D2"/>
      </bottom>
      <diagonal/>
    </border>
    <border>
      <left/>
      <right style="thin">
        <color rgb="00C9D7D2"/>
      </right>
      <top/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2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" fontId="4" fillId="3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Cadastros por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173B3A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'Resumo'!$D$5:$D$9</f>
            </numRef>
          </cat>
          <val>
            <numRef>
              <f>'Resumo'!$E$5:$E$9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3" customWidth="1" min="3" max="3"/>
    <col width="26" customWidth="1" min="4" max="4"/>
    <col width="14" customWidth="1" min="5" max="5"/>
    <col width="3" customWidth="1" min="6" max="6"/>
    <col width="15" customWidth="1" min="7" max="7"/>
    <col width="15" customWidth="1" min="8" max="8"/>
  </cols>
  <sheetData>
    <row r="1" ht="25" customHeight="1">
      <c r="A1" s="1" t="inlineStr">
        <is>
          <t>Candidatos ao batismo — resumo administrativo</t>
        </is>
      </c>
      <c r="B1" s="25" t="n"/>
      <c r="C1" s="25" t="n"/>
      <c r="D1" s="25" t="n"/>
      <c r="E1" s="25" t="n"/>
      <c r="F1" s="25" t="n"/>
      <c r="G1" s="25" t="n"/>
      <c r="H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9" t="n"/>
    </row>
    <row r="3"/>
    <row r="4" ht="30" customHeight="1">
      <c r="A4" s="3" t="inlineStr">
        <is>
          <t>Indicador</t>
        </is>
      </c>
      <c r="B4" s="3" t="inlineStr">
        <is>
          <t>Valor</t>
        </is>
      </c>
      <c r="D4" s="4" t="inlineStr">
        <is>
          <t>Status</t>
        </is>
      </c>
      <c r="E4" s="4" t="inlineStr">
        <is>
          <t>Quantidade</t>
        </is>
      </c>
    </row>
    <row r="5" ht="23" customHeight="1">
      <c r="A5" s="5" t="inlineStr">
        <is>
          <t>Candidatos cadastrados</t>
        </is>
      </c>
      <c r="B5" s="6">
        <f>COUNTIF(Candidatos!$B$6:$B$105,"&lt;&gt;")</f>
        <v/>
      </c>
      <c r="D5" s="7">
        <f>Premissas!A4</f>
        <v/>
      </c>
      <c r="E5" s="6">
        <f>COUNTIF(Candidatos!$I$6:$I$105,D5)</f>
        <v/>
      </c>
    </row>
    <row r="6" ht="23" customHeight="1">
      <c r="A6" s="8" t="inlineStr">
        <is>
          <t>Em acompanhamento</t>
        </is>
      </c>
      <c r="B6" s="9">
        <f>COUNTIF(Candidatos!$I$6:$I$105,"Em acompanhamento")</f>
        <v/>
      </c>
      <c r="D6" s="10">
        <f>Premissas!A5</f>
        <v/>
      </c>
      <c r="E6" s="9">
        <f>COUNTIF(Candidatos!$I$6:$I$105,D6)</f>
        <v/>
      </c>
    </row>
    <row r="7" ht="23" customHeight="1">
      <c r="A7" s="5" t="inlineStr">
        <is>
          <t>Aptos para conferência</t>
        </is>
      </c>
      <c r="B7" s="6">
        <f>COUNTIF(Candidatos!$I$6:$I$105,"Apto para conferência")</f>
        <v/>
      </c>
      <c r="D7" s="7">
        <f>Premissas!A6</f>
        <v/>
      </c>
      <c r="E7" s="6">
        <f>COUNTIF(Candidatos!$I$6:$I$105,D7)</f>
        <v/>
      </c>
    </row>
    <row r="8" ht="23" customHeight="1">
      <c r="A8" s="8" t="inlineStr">
        <is>
          <t>Alertas que pedem conferência</t>
        </is>
      </c>
      <c r="B8" s="9">
        <f>COUNTIFS(Candidatos!$B$6:$B$105,"&lt;&gt;",Candidatos!$M$6:$M$105,"&lt;&gt;Sem alerta")</f>
        <v/>
      </c>
      <c r="D8" s="10">
        <f>Premissas!A7</f>
        <v/>
      </c>
      <c r="E8" s="9">
        <f>COUNTIF(Candidatos!$I$6:$I$105,D8)</f>
        <v/>
      </c>
    </row>
    <row r="9" ht="23" customHeight="1">
      <c r="A9" s="5" t="inlineStr">
        <is>
          <t>Batismos registrados</t>
        </is>
      </c>
      <c r="B9" s="6">
        <f>COUNTIF(Candidatos!$I$6:$I$105,"Batismo registrado")</f>
        <v/>
      </c>
      <c r="D9" s="7">
        <f>Premissas!A8</f>
        <v/>
      </c>
      <c r="E9" s="6">
        <f>COUNTIF(Candidatos!$I$6:$I$105,D9)</f>
        <v/>
      </c>
    </row>
    <row r="10" ht="23" customHeight="1">
      <c r="A10" s="8" t="inlineStr">
        <is>
          <t>Datas previstas nos próximos dias</t>
        </is>
      </c>
      <c r="B10" s="9">
        <f>COUNTIFS(Candidatos!$B$6:$B$105,"&lt;&gt;",Candidatos!$H$6:$H$105,"&gt;="&amp;TODAY(),Candidatos!$H$6:$H$105,"&lt;="&amp;TODAY()+Premissas!$H$5,Candidatos!$I$6:$I$105,"&lt;&gt;Batismo registrado")</f>
        <v/>
      </c>
    </row>
    <row r="11" ht="23" customHeight="1">
      <c r="A11" s="5" t="inlineStr">
        <is>
          <t>Documentação marcada como completa</t>
        </is>
      </c>
      <c r="B11" s="6">
        <f>COUNTIF(Candidatos!$G$6:$G$105,"Completo")</f>
        <v/>
      </c>
    </row>
    <row r="12" ht="23" customHeight="1">
      <c r="A12" s="8" t="inlineStr">
        <is>
          <t>Encontros realizados</t>
        </is>
      </c>
      <c r="B12" s="9">
        <f>SUM(Candidatos!$J$6:$J$105)</f>
        <v/>
      </c>
    </row>
    <row r="13" ht="23" customHeight="1">
      <c r="A13" s="5" t="inlineStr">
        <is>
          <t>Média de encontros por candidato</t>
        </is>
      </c>
      <c r="B13" s="11">
        <f>IFERROR(SUM(Candidatos!$J$6:$J$105)/COUNTIF(Candidatos!$B$6:$B$105,"&lt;&gt;"),"")</f>
        <v/>
      </c>
    </row>
    <row r="14" ht="23" customHeight="1">
      <c r="A14" s="8" t="inlineStr">
        <is>
          <t>Percentual apto para conferência</t>
        </is>
      </c>
      <c r="B14" s="12">
        <f>IFERROR(COUNTIF(Candidatos!$I$6:$I$105,"Apto para conferência")/COUNTIF(Candidatos!$B$6:$B$105,"&lt;&gt;"),"")</f>
        <v/>
      </c>
    </row>
  </sheetData>
  <autoFilter ref="A4:B14"/>
  <mergeCells count="1">
    <mergeCell ref="A1:H2"/>
  </mergeCells>
  <conditionalFormatting sqref="B8">
    <cfRule type="expression" priority="1" dxfId="0">
      <formula>B8&gt;0</formula>
    </cfRule>
  </conditionalFormatting>
  <conditionalFormatting sqref="B5:B7">
    <cfRule type="expression" priority="2" dxfId="1">
      <formula>B5&gt;0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15" customWidth="1" min="3" max="3"/>
    <col width="23" customWidth="1" min="4" max="4"/>
    <col width="24" customWidth="1" min="5" max="5"/>
    <col width="27" customWidth="1" min="6" max="6"/>
    <col width="18" customWidth="1" min="7" max="7"/>
    <col width="15" customWidth="1" min="8" max="8"/>
    <col width="23" customWidth="1" min="9" max="9"/>
    <col width="13" customWidth="1" min="10" max="10"/>
    <col width="16" customWidth="1" min="11" max="11"/>
    <col width="37" customWidth="1" min="12" max="12"/>
    <col width="29" customWidth="1" min="13" max="13"/>
  </cols>
  <sheetData>
    <row r="1" ht="25" customHeight="1">
      <c r="A1" s="1" t="inlineStr">
        <is>
          <t>Cadastro de candidatos ao batismo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5" t="n"/>
      <c r="M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8" t="n"/>
      <c r="J2" s="28" t="n"/>
      <c r="K2" s="28" t="n"/>
      <c r="L2" s="28" t="n"/>
      <c r="M2" s="29" t="n"/>
    </row>
    <row r="3" ht="28" customHeight="1">
      <c r="A3" s="13" t="inlineStr">
        <is>
          <t>Campos amarelos: entradas editáveis.</t>
        </is>
      </c>
      <c r="G3" s="14" t="inlineStr">
        <is>
          <t>Alertas indicam necessidade de conferência administrativa.</t>
        </is>
      </c>
    </row>
    <row r="4"/>
    <row r="5" ht="30" customHeight="1">
      <c r="A5" s="3" t="inlineStr">
        <is>
          <t>Código</t>
        </is>
      </c>
      <c r="B5" s="3" t="inlineStr">
        <is>
          <t>Candidato fictício</t>
        </is>
      </c>
      <c r="C5" s="3" t="inlineStr">
        <is>
          <t>Data de cadastro</t>
        </is>
      </c>
      <c r="D5" s="3" t="inlineStr">
        <is>
          <t>Ministério</t>
        </is>
      </c>
      <c r="E5" s="3" t="inlineStr">
        <is>
          <t>Responsável</t>
        </is>
      </c>
      <c r="F5" s="3" t="inlineStr">
        <is>
          <t>Etapa atual</t>
        </is>
      </c>
      <c r="G5" s="3" t="inlineStr">
        <is>
          <t>Documentos</t>
        </is>
      </c>
      <c r="H5" s="3" t="inlineStr">
        <is>
          <t>Data prevista</t>
        </is>
      </c>
      <c r="I5" s="3" t="inlineStr">
        <is>
          <t>Status do cadastro</t>
        </is>
      </c>
      <c r="J5" s="3" t="inlineStr">
        <is>
          <t>Encontros realizados</t>
        </is>
      </c>
      <c r="K5" s="3" t="inlineStr">
        <is>
          <t>Última atualização</t>
        </is>
      </c>
      <c r="L5" s="3" t="inlineStr">
        <is>
          <t>Observações</t>
        </is>
      </c>
      <c r="M5" s="3" t="inlineStr">
        <is>
          <t>Alerta de conferência</t>
        </is>
      </c>
    </row>
    <row r="6" ht="32" customHeight="1">
      <c r="A6" s="15" t="inlineStr">
        <is>
          <t>CB-FICT-001</t>
        </is>
      </c>
      <c r="B6" s="15" t="inlineStr">
        <is>
          <t>Pessoa Fictícia Ipê 01</t>
        </is>
      </c>
      <c r="C6" s="16" t="n">
        <v>46186</v>
      </c>
      <c r="D6" s="15" t="inlineStr">
        <is>
          <t>Acolhimento Fictício</t>
        </is>
      </c>
      <c r="E6" s="15" t="inlineStr">
        <is>
          <t>Responsável Fictício A</t>
        </is>
      </c>
      <c r="F6" s="15" t="inlineStr">
        <is>
          <t>Primeiro contato</t>
        </is>
      </c>
      <c r="G6" s="15" t="inlineStr">
        <is>
          <t>Não iniciado</t>
        </is>
      </c>
      <c r="H6" s="16" t="n"/>
      <c r="I6" s="15" t="inlineStr">
        <is>
          <t>Em cadastro</t>
        </is>
      </c>
      <c r="J6" s="17">
        <f>IF(A6="","",COUNTIFS(Encontros!$B$6:$B$105,A6,Encontros!$F$6:$F$105,"Realizado"))</f>
        <v/>
      </c>
      <c r="K6" s="16" t="n">
        <v>46269</v>
      </c>
      <c r="L6" s="18" t="inlineStr">
        <is>
          <t>Aguardando definição fictícia do próximo encontro.</t>
        </is>
      </c>
      <c r="M6" s="10">
        <f>IF(COUNTA(A6:I6,K6:L6)=0,"",IF(OR(A6="",B6="",C6="",D6="",E6="",F6="",G6="",I6="",K6=""),"Conferir campos essenciais",IF(COUNTIF($A$6:$A$105,A6)&gt;1,"Código duplicado",IF(AND(I6="Apto para conferência",OR(G6&lt;&gt;"Completo",J6&lt;Premissas!$H$4)),"Rever requisitos informados",IF(AND(H6&lt;&gt;"",H6&lt;TODAY(),I6&lt;&gt;"Batismo registrado"),"Data prevista vencida",IF(AND(H6&lt;&gt;"",H6&gt;=TODAY(),H6&lt;=TODAY()+Premissas!$H$5,I6&lt;&gt;"Batismo registrado"),"Data próxima — conferir","Sem alerta"))))))</f>
        <v/>
      </c>
    </row>
    <row r="7" ht="32" customHeight="1">
      <c r="A7" s="15" t="inlineStr">
        <is>
          <t>CB-FICT-002</t>
        </is>
      </c>
      <c r="B7" s="15" t="inlineStr">
        <is>
          <t>Pessoa Fictícia Cedro 02</t>
        </is>
      </c>
      <c r="C7" s="16" t="n">
        <v>46201</v>
      </c>
      <c r="D7" s="15" t="inlineStr">
        <is>
          <t>Integração Fictícia</t>
        </is>
      </c>
      <c r="E7" s="15" t="inlineStr">
        <is>
          <t>Responsável Fictício B</t>
        </is>
      </c>
      <c r="F7" s="15" t="inlineStr">
        <is>
          <t>Encontro de preparação</t>
        </is>
      </c>
      <c r="G7" s="15" t="inlineStr">
        <is>
          <t>Em conferência</t>
        </is>
      </c>
      <c r="H7" s="16" t="n">
        <v>46321</v>
      </c>
      <c r="I7" s="15" t="inlineStr">
        <is>
          <t>Em acompanhamento</t>
        </is>
      </c>
      <c r="J7" s="19">
        <f>IF(A7="","",COUNTIFS(Encontros!$B$6:$B$105,A7,Encontros!$F$6:$F$105,"Realizado"))</f>
        <v/>
      </c>
      <c r="K7" s="16" t="n">
        <v>46272</v>
      </c>
      <c r="L7" s="18" t="inlineStr">
        <is>
          <t>Conferir itens documentais informados.</t>
        </is>
      </c>
      <c r="M7" s="7">
        <f>IF(COUNTA(A7:I7,K7:L7)=0,"",IF(OR(A7="",B7="",C7="",D7="",E7="",F7="",G7="",I7="",K7=""),"Conferir campos essenciais",IF(COUNTIF($A$6:$A$105,A7)&gt;1,"Código duplicado",IF(AND(I7="Apto para conferência",OR(G7&lt;&gt;"Completo",J7&lt;Premissas!$H$4)),"Rever requisitos informados",IF(AND(H7&lt;&gt;"",H7&lt;TODAY(),I7&lt;&gt;"Batismo registrado"),"Data prevista vencida",IF(AND(H7&lt;&gt;"",H7&gt;=TODAY(),H7&lt;=TODAY()+Premissas!$H$5,I7&lt;&gt;"Batismo registrado"),"Data próxima — conferir","Sem alerta"))))))</f>
        <v/>
      </c>
    </row>
    <row r="8" ht="32" customHeight="1">
      <c r="A8" s="15" t="inlineStr">
        <is>
          <t>CB-FICT-003</t>
        </is>
      </c>
      <c r="B8" s="15" t="inlineStr">
        <is>
          <t>Pessoa Fictícia Aurora 03</t>
        </is>
      </c>
      <c r="C8" s="16" t="n">
        <v>46216</v>
      </c>
      <c r="D8" s="15" t="inlineStr">
        <is>
          <t>Ensino Fictício</t>
        </is>
      </c>
      <c r="E8" s="15" t="inlineStr">
        <is>
          <t>Responsável Fictício C</t>
        </is>
      </c>
      <c r="F8" s="15" t="inlineStr">
        <is>
          <t>Avaliação de acompanhamento</t>
        </is>
      </c>
      <c r="G8" s="15" t="inlineStr">
        <is>
          <t>Completo</t>
        </is>
      </c>
      <c r="H8" s="16" t="n">
        <v>46296</v>
      </c>
      <c r="I8" s="15" t="inlineStr">
        <is>
          <t>Apto para conferência</t>
        </is>
      </c>
      <c r="J8" s="17">
        <f>IF(A8="","",COUNTIFS(Encontros!$B$6:$B$105,A8,Encontros!$F$6:$F$105,"Realizado"))</f>
        <v/>
      </c>
      <c r="K8" s="16" t="n">
        <v>46274</v>
      </c>
      <c r="L8" s="18" t="inlineStr">
        <is>
          <t>Registro fictício pronto para conferência humana.</t>
        </is>
      </c>
      <c r="M8" s="10">
        <f>IF(COUNTA(A8:I8,K8:L8)=0,"",IF(OR(A8="",B8="",C8="",D8="",E8="",F8="",G8="",I8="",K8=""),"Conferir campos essenciais",IF(COUNTIF($A$6:$A$105,A8)&gt;1,"Código duplicado",IF(AND(I8="Apto para conferência",OR(G8&lt;&gt;"Completo",J8&lt;Premissas!$H$4)),"Rever requisitos informados",IF(AND(H8&lt;&gt;"",H8&lt;TODAY(),I8&lt;&gt;"Batismo registrado"),"Data prevista vencida",IF(AND(H8&lt;&gt;"",H8&gt;=TODAY(),H8&lt;=TODAY()+Premissas!$H$5,I8&lt;&gt;"Batismo registrado"),"Data próxima — conferir","Sem alerta"))))))</f>
        <v/>
      </c>
    </row>
    <row r="9" ht="32" customHeight="1">
      <c r="A9" s="15" t="inlineStr">
        <is>
          <t>CB-FICT-004</t>
        </is>
      </c>
      <c r="B9" s="15" t="inlineStr">
        <is>
          <t>Pessoa Fictícia Horizonte 04</t>
        </is>
      </c>
      <c r="C9" s="16" t="n">
        <v>46221</v>
      </c>
      <c r="D9" s="15" t="inlineStr">
        <is>
          <t>Famílias Fictícias</t>
        </is>
      </c>
      <c r="E9" s="15" t="inlineStr">
        <is>
          <t>Responsável Fictício D</t>
        </is>
      </c>
      <c r="F9" s="15" t="inlineStr">
        <is>
          <t>Orientação inicial</t>
        </is>
      </c>
      <c r="G9" s="15" t="inlineStr">
        <is>
          <t>Pendente</t>
        </is>
      </c>
      <c r="H9" s="16" t="n"/>
      <c r="I9" s="15" t="inlineStr">
        <is>
          <t>Pausado</t>
        </is>
      </c>
      <c r="J9" s="19">
        <f>IF(A9="","",COUNTIFS(Encontros!$B$6:$B$105,A9,Encontros!$F$6:$F$105,"Realizado"))</f>
        <v/>
      </c>
      <c r="K9" s="16" t="n">
        <v>46264</v>
      </c>
      <c r="L9" s="18" t="inlineStr">
        <is>
          <t>Pausa administrativa fictícia registrada.</t>
        </is>
      </c>
      <c r="M9" s="7">
        <f>IF(COUNTA(A9:I9,K9:L9)=0,"",IF(OR(A9="",B9="",C9="",D9="",E9="",F9="",G9="",I9="",K9=""),"Conferir campos essenciais",IF(COUNTIF($A$6:$A$105,A9)&gt;1,"Código duplicado",IF(AND(I9="Apto para conferência",OR(G9&lt;&gt;"Completo",J9&lt;Premissas!$H$4)),"Rever requisitos informados",IF(AND(H9&lt;&gt;"",H9&lt;TODAY(),I9&lt;&gt;"Batismo registrado"),"Data prevista vencida",IF(AND(H9&lt;&gt;"",H9&gt;=TODAY(),H9&lt;=TODAY()+Premissas!$H$5,I9&lt;&gt;"Batismo registrado"),"Data próxima — conferir","Sem alerta"))))))</f>
        <v/>
      </c>
    </row>
    <row r="10" ht="32" customHeight="1">
      <c r="A10" s="15" t="inlineStr">
        <is>
          <t>CB-FICT-005</t>
        </is>
      </c>
      <c r="B10" s="15" t="inlineStr">
        <is>
          <t>Pessoa Fictícia Manacá 05</t>
        </is>
      </c>
      <c r="C10" s="16" t="n">
        <v>46096</v>
      </c>
      <c r="D10" s="15" t="inlineStr">
        <is>
          <t>Acolhimento Fictício</t>
        </is>
      </c>
      <c r="E10" s="15" t="inlineStr">
        <is>
          <t>Responsável Fictício A</t>
        </is>
      </c>
      <c r="F10" s="15" t="inlineStr">
        <is>
          <t>Agendamento do batismo</t>
        </is>
      </c>
      <c r="G10" s="15" t="inlineStr">
        <is>
          <t>Completo</t>
        </is>
      </c>
      <c r="H10" s="16" t="n">
        <v>46256</v>
      </c>
      <c r="I10" s="15" t="inlineStr">
        <is>
          <t>Batismo registrado</t>
        </is>
      </c>
      <c r="J10" s="17">
        <f>IF(A10="","",COUNTIFS(Encontros!$B$6:$B$105,A10,Encontros!$F$6:$F$105,"Realizado"))</f>
        <v/>
      </c>
      <c r="K10" s="16" t="n">
        <v>46258</v>
      </c>
      <c r="L10" s="18" t="inlineStr">
        <is>
          <t>Conclusão fictícia anotada no controle interno.</t>
        </is>
      </c>
      <c r="M10" s="10">
        <f>IF(COUNTA(A10:I10,K10:L10)=0,"",IF(OR(A10="",B10="",C10="",D10="",E10="",F10="",G10="",I10="",K10=""),"Conferir campos essenciais",IF(COUNTIF($A$6:$A$105,A10)&gt;1,"Código duplicado",IF(AND(I10="Apto para conferência",OR(G10&lt;&gt;"Completo",J10&lt;Premissas!$H$4)),"Rever requisitos informados",IF(AND(H10&lt;&gt;"",H10&lt;TODAY(),I10&lt;&gt;"Batismo registrado"),"Data prevista vencida",IF(AND(H10&lt;&gt;"",H10&gt;=TODAY(),H10&lt;=TODAY()+Premissas!$H$5,I10&lt;&gt;"Batismo registrado"),"Data próxima — conferir","Sem alerta"))))))</f>
        <v/>
      </c>
    </row>
    <row r="11" ht="32" customHeight="1">
      <c r="A11" s="15" t="inlineStr">
        <is>
          <t>CB-FICT-006</t>
        </is>
      </c>
      <c r="B11" s="15" t="inlineStr">
        <is>
          <t>Pessoa Fictícia Estrela 06</t>
        </is>
      </c>
      <c r="C11" s="16" t="n">
        <v>46226</v>
      </c>
      <c r="D11" s="15" t="inlineStr">
        <is>
          <t>Integração Fictícia</t>
        </is>
      </c>
      <c r="E11" s="15" t="inlineStr">
        <is>
          <t>Responsável Fictício B</t>
        </is>
      </c>
      <c r="F11" s="15" t="inlineStr">
        <is>
          <t>Conferência documental</t>
        </is>
      </c>
      <c r="G11" s="15" t="inlineStr">
        <is>
          <t>Em conferência</t>
        </is>
      </c>
      <c r="H11" s="16" t="n">
        <v>46271</v>
      </c>
      <c r="I11" s="15" t="inlineStr">
        <is>
          <t>Em acompanhamento</t>
        </is>
      </c>
      <c r="J11" s="19">
        <f>IF(A11="","",COUNTIFS(Encontros!$B$6:$B$105,A11,Encontros!$F$6:$F$105,"Realizado"))</f>
        <v/>
      </c>
      <c r="K11" s="16" t="n">
        <v>46273</v>
      </c>
      <c r="L11" s="18" t="inlineStr">
        <is>
          <t>Data prevista requer nova conferência.</t>
        </is>
      </c>
      <c r="M11" s="7">
        <f>IF(COUNTA(A11:I11,K11:L11)=0,"",IF(OR(A11="",B11="",C11="",D11="",E11="",F11="",G11="",I11="",K11=""),"Conferir campos essenciais",IF(COUNTIF($A$6:$A$105,A11)&gt;1,"Código duplicado",IF(AND(I11="Apto para conferência",OR(G11&lt;&gt;"Completo",J11&lt;Premissas!$H$4)),"Rever requisitos informados",IF(AND(H11&lt;&gt;"",H11&lt;TODAY(),I11&lt;&gt;"Batismo registrado"),"Data prevista vencida",IF(AND(H11&lt;&gt;"",H11&gt;=TODAY(),H11&lt;=TODAY()+Premissas!$H$5,I11&lt;&gt;"Batismo registrado"),"Data próxima — conferir","Sem alerta"))))))</f>
        <v/>
      </c>
    </row>
    <row r="12" ht="32" customHeight="1">
      <c r="A12" s="15" t="inlineStr">
        <is>
          <t>CB-FICT-007</t>
        </is>
      </c>
      <c r="B12" s="15" t="inlineStr">
        <is>
          <t>Pessoa Fictícia Bromélia 07</t>
        </is>
      </c>
      <c r="C12" s="16" t="n">
        <v>46236</v>
      </c>
      <c r="D12" s="15" t="inlineStr">
        <is>
          <t>Juventude Fictícia</t>
        </is>
      </c>
      <c r="E12" s="15" t="inlineStr">
        <is>
          <t>Responsável Fictício E</t>
        </is>
      </c>
      <c r="F12" s="15" t="inlineStr">
        <is>
          <t>Avaliação de acompanhamento</t>
        </is>
      </c>
      <c r="G12" s="15" t="inlineStr">
        <is>
          <t>Pendente</t>
        </is>
      </c>
      <c r="H12" s="16" t="n">
        <v>46291</v>
      </c>
      <c r="I12" s="15" t="inlineStr">
        <is>
          <t>Apto para conferência</t>
        </is>
      </c>
      <c r="J12" s="17">
        <f>IF(A12="","",COUNTIFS(Encontros!$B$6:$B$105,A12,Encontros!$F$6:$F$105,"Realizado"))</f>
        <v/>
      </c>
      <c r="K12" s="16" t="n">
        <v>46275</v>
      </c>
      <c r="L12" s="18" t="inlineStr">
        <is>
          <t>Status e documentos precisam ser revistos.</t>
        </is>
      </c>
      <c r="M12" s="10">
        <f>IF(COUNTA(A12:I12,K12:L12)=0,"",IF(OR(A12="",B12="",C12="",D12="",E12="",F12="",G12="",I12="",K12=""),"Conferir campos essenciais",IF(COUNTIF($A$6:$A$105,A12)&gt;1,"Código duplicado",IF(AND(I12="Apto para conferência",OR(G12&lt;&gt;"Completo",J12&lt;Premissas!$H$4)),"Rever requisitos informados",IF(AND(H12&lt;&gt;"",H12&lt;TODAY(),I12&lt;&gt;"Batismo registrado"),"Data prevista vencida",IF(AND(H12&lt;&gt;"",H12&gt;=TODAY(),H12&lt;=TODAY()+Premissas!$H$5,I12&lt;&gt;"Batismo registrado"),"Data próxima — conferir","Sem alerta"))))))</f>
        <v/>
      </c>
    </row>
    <row r="13" ht="32" customHeight="1">
      <c r="A13" s="15" t="inlineStr">
        <is>
          <t>CB-FICT-008</t>
        </is>
      </c>
      <c r="B13" s="15" t="inlineStr">
        <is>
          <t>Pessoa Fictícia Sol 08</t>
        </is>
      </c>
      <c r="C13" s="16" t="n">
        <v>46241</v>
      </c>
      <c r="D13" s="15" t="inlineStr">
        <is>
          <t>Ensino Fictício</t>
        </is>
      </c>
      <c r="E13" s="15" t="inlineStr">
        <is>
          <t>Responsável Fictício C</t>
        </is>
      </c>
      <c r="F13" s="15" t="inlineStr">
        <is>
          <t>Encontro de preparação</t>
        </is>
      </c>
      <c r="G13" s="15" t="inlineStr">
        <is>
          <t>Completo</t>
        </is>
      </c>
      <c r="H13" s="16" t="n">
        <v>46331</v>
      </c>
      <c r="I13" s="15" t="inlineStr">
        <is>
          <t>Em acompanhamento</t>
        </is>
      </c>
      <c r="J13" s="19">
        <f>IF(A13="","",COUNTIFS(Encontros!$B$6:$B$105,A13,Encontros!$F$6:$F$105,"Realizado"))</f>
        <v/>
      </c>
      <c r="K13" s="16" t="n">
        <v>46271</v>
      </c>
      <c r="L13" s="18" t="inlineStr">
        <is>
          <t>Encontro futuro fictício já agendado.</t>
        </is>
      </c>
      <c r="M13" s="7">
        <f>IF(COUNTA(A13:I13,K13:L13)=0,"",IF(OR(A13="",B13="",C13="",D13="",E13="",F13="",G13="",I13="",K13=""),"Conferir campos essenciais",IF(COUNTIF($A$6:$A$105,A13)&gt;1,"Código duplicado",IF(AND(I13="Apto para conferência",OR(G13&lt;&gt;"Completo",J13&lt;Premissas!$H$4)),"Rever requisitos informados",IF(AND(H13&lt;&gt;"",H13&lt;TODAY(),I13&lt;&gt;"Batismo registrado"),"Data prevista vencida",IF(AND(H13&lt;&gt;"",H13&gt;=TODAY(),H13&lt;=TODAY()+Premissas!$H$5,I13&lt;&gt;"Batismo registrado"),"Data próxima — conferir","Sem alerta"))))))</f>
        <v/>
      </c>
    </row>
    <row r="14" ht="32" customHeight="1">
      <c r="A14" s="15" t="inlineStr">
        <is>
          <t>CB-FICT-009</t>
        </is>
      </c>
      <c r="B14" s="15" t="inlineStr">
        <is>
          <t>Pessoa Fictícia Jardim 09</t>
        </is>
      </c>
      <c r="C14" s="16" t="n">
        <v>46266</v>
      </c>
      <c r="D14" s="15" t="inlineStr">
        <is>
          <t>Acolhimento Fictício</t>
        </is>
      </c>
      <c r="E14" s="15" t="inlineStr">
        <is>
          <t>Responsável Fictício D</t>
        </is>
      </c>
      <c r="F14" s="15" t="inlineStr">
        <is>
          <t>Primeiro contato</t>
        </is>
      </c>
      <c r="G14" s="15" t="inlineStr">
        <is>
          <t>Não iniciado</t>
        </is>
      </c>
      <c r="H14" s="16" t="n"/>
      <c r="I14" s="15" t="inlineStr">
        <is>
          <t>Em cadastro</t>
        </is>
      </c>
      <c r="J14" s="17">
        <f>IF(A14="","",COUNTIFS(Encontros!$B$6:$B$105,A14,Encontros!$F$6:$F$105,"Realizado"))</f>
        <v/>
      </c>
      <c r="K14" s="16" t="n">
        <v>46274</v>
      </c>
      <c r="L14" s="18" t="inlineStr">
        <is>
          <t>Contato inicial fictício registrado.</t>
        </is>
      </c>
      <c r="M14" s="10">
        <f>IF(COUNTA(A14:I14,K14:L14)=0,"",IF(OR(A14="",B14="",C14="",D14="",E14="",F14="",G14="",I14="",K14=""),"Conferir campos essenciais",IF(COUNTIF($A$6:$A$105,A14)&gt;1,"Código duplicado",IF(AND(I14="Apto para conferência",OR(G14&lt;&gt;"Completo",J14&lt;Premissas!$H$4)),"Rever requisitos informados",IF(AND(H14&lt;&gt;"",H14&lt;TODAY(),I14&lt;&gt;"Batismo registrado"),"Data prevista vencida",IF(AND(H14&lt;&gt;"",H14&gt;=TODAY(),H14&lt;=TODAY()+Premissas!$H$5,I14&lt;&gt;"Batismo registrado"),"Data próxima — conferir","Sem alerta"))))))</f>
        <v/>
      </c>
    </row>
    <row r="15" ht="32" customHeight="1">
      <c r="A15" s="15" t="inlineStr">
        <is>
          <t>CB-FICT-010</t>
        </is>
      </c>
      <c r="B15" s="15" t="inlineStr">
        <is>
          <t>Pessoa Fictícia Vale 10</t>
        </is>
      </c>
      <c r="C15" s="16" t="n">
        <v>46126</v>
      </c>
      <c r="D15" s="15" t="inlineStr">
        <is>
          <t>Famílias Fictícias</t>
        </is>
      </c>
      <c r="E15" s="15" t="inlineStr">
        <is>
          <t>Responsável Fictício E</t>
        </is>
      </c>
      <c r="F15" s="15" t="inlineStr">
        <is>
          <t>Agendamento do batismo</t>
        </is>
      </c>
      <c r="G15" s="15" t="inlineStr">
        <is>
          <t>Completo</t>
        </is>
      </c>
      <c r="H15" s="16" t="n">
        <v>46231</v>
      </c>
      <c r="I15" s="15" t="inlineStr">
        <is>
          <t>Batismo registrado</t>
        </is>
      </c>
      <c r="J15" s="19">
        <f>IF(A15="","",COUNTIFS(Encontros!$B$6:$B$105,A15,Encontros!$F$6:$F$105,"Realizado"))</f>
        <v/>
      </c>
      <c r="K15" s="16" t="n">
        <v>46234</v>
      </c>
      <c r="L15" s="18" t="inlineStr">
        <is>
          <t>Conclusão fictícia anotada para histórico.</t>
        </is>
      </c>
      <c r="M15" s="7">
        <f>IF(COUNTA(A15:I15,K15:L15)=0,"",IF(OR(A15="",B15="",C15="",D15="",E15="",F15="",G15="",I15="",K15=""),"Conferir campos essenciais",IF(COUNTIF($A$6:$A$105,A15)&gt;1,"Código duplicado",IF(AND(I15="Apto para conferência",OR(G15&lt;&gt;"Completo",J15&lt;Premissas!$H$4)),"Rever requisitos informados",IF(AND(H15&lt;&gt;"",H15&lt;TODAY(),I15&lt;&gt;"Batismo registrado"),"Data prevista vencida",IF(AND(H15&lt;&gt;"",H15&gt;=TODAY(),H15&lt;=TODAY()+Premissas!$H$5,I15&lt;&gt;"Batismo registrado"),"Data próxima — conferir","Sem alerta"))))))</f>
        <v/>
      </c>
    </row>
    <row r="16" ht="22" customHeight="1">
      <c r="A16" s="15" t="n"/>
      <c r="B16" s="15" t="n"/>
      <c r="C16" s="16" t="n"/>
      <c r="D16" s="15" t="n"/>
      <c r="E16" s="15" t="n"/>
      <c r="F16" s="15" t="n"/>
      <c r="G16" s="15" t="n"/>
      <c r="H16" s="16" t="n"/>
      <c r="I16" s="15" t="n"/>
      <c r="J16" s="17">
        <f>IF(A16="","",COUNTIFS(Encontros!$B$6:$B$105,A16,Encontros!$F$6:$F$105,"Realizado"))</f>
        <v/>
      </c>
      <c r="K16" s="16" t="n"/>
      <c r="L16" s="18" t="n"/>
      <c r="M16" s="10">
        <f>IF(COUNTA(A16:I16,K16:L16)=0,"",IF(OR(A16="",B16="",C16="",D16="",E16="",F16="",G16="",I16="",K16=""),"Conferir campos essenciais",IF(COUNTIF($A$6:$A$105,A16)&gt;1,"Código duplicado",IF(AND(I16="Apto para conferência",OR(G16&lt;&gt;"Completo",J16&lt;Premissas!$H$4)),"Rever requisitos informados",IF(AND(H16&lt;&gt;"",H16&lt;TODAY(),I16&lt;&gt;"Batismo registrado"),"Data prevista vencida",IF(AND(H16&lt;&gt;"",H16&gt;=TODAY(),H16&lt;=TODAY()+Premissas!$H$5,I16&lt;&gt;"Batismo registrado"),"Data próxima — conferir","Sem alerta"))))))</f>
        <v/>
      </c>
    </row>
    <row r="17" ht="22" customHeight="1">
      <c r="A17" s="15" t="n"/>
      <c r="B17" s="15" t="n"/>
      <c r="C17" s="16" t="n"/>
      <c r="D17" s="15" t="n"/>
      <c r="E17" s="15" t="n"/>
      <c r="F17" s="15" t="n"/>
      <c r="G17" s="15" t="n"/>
      <c r="H17" s="16" t="n"/>
      <c r="I17" s="15" t="n"/>
      <c r="J17" s="19">
        <f>IF(A17="","",COUNTIFS(Encontros!$B$6:$B$105,A17,Encontros!$F$6:$F$105,"Realizado"))</f>
        <v/>
      </c>
      <c r="K17" s="16" t="n"/>
      <c r="L17" s="18" t="n"/>
      <c r="M17" s="7">
        <f>IF(COUNTA(A17:I17,K17:L17)=0,"",IF(OR(A17="",B17="",C17="",D17="",E17="",F17="",G17="",I17="",K17=""),"Conferir campos essenciais",IF(COUNTIF($A$6:$A$105,A17)&gt;1,"Código duplicado",IF(AND(I17="Apto para conferência",OR(G17&lt;&gt;"Completo",J17&lt;Premissas!$H$4)),"Rever requisitos informados",IF(AND(H17&lt;&gt;"",H17&lt;TODAY(),I17&lt;&gt;"Batismo registrado"),"Data prevista vencida",IF(AND(H17&lt;&gt;"",H17&gt;=TODAY(),H17&lt;=TODAY()+Premissas!$H$5,I17&lt;&gt;"Batismo registrado"),"Data próxima — conferir","Sem alerta"))))))</f>
        <v/>
      </c>
    </row>
    <row r="18" ht="22" customHeight="1">
      <c r="A18" s="15" t="n"/>
      <c r="B18" s="15" t="n"/>
      <c r="C18" s="16" t="n"/>
      <c r="D18" s="15" t="n"/>
      <c r="E18" s="15" t="n"/>
      <c r="F18" s="15" t="n"/>
      <c r="G18" s="15" t="n"/>
      <c r="H18" s="16" t="n"/>
      <c r="I18" s="15" t="n"/>
      <c r="J18" s="17">
        <f>IF(A18="","",COUNTIFS(Encontros!$B$6:$B$105,A18,Encontros!$F$6:$F$105,"Realizado"))</f>
        <v/>
      </c>
      <c r="K18" s="16" t="n"/>
      <c r="L18" s="18" t="n"/>
      <c r="M18" s="10">
        <f>IF(COUNTA(A18:I18,K18:L18)=0,"",IF(OR(A18="",B18="",C18="",D18="",E18="",F18="",G18="",I18="",K18=""),"Conferir campos essenciais",IF(COUNTIF($A$6:$A$105,A18)&gt;1,"Código duplicado",IF(AND(I18="Apto para conferência",OR(G18&lt;&gt;"Completo",J18&lt;Premissas!$H$4)),"Rever requisitos informados",IF(AND(H18&lt;&gt;"",H18&lt;TODAY(),I18&lt;&gt;"Batismo registrado"),"Data prevista vencida",IF(AND(H18&lt;&gt;"",H18&gt;=TODAY(),H18&lt;=TODAY()+Premissas!$H$5,I18&lt;&gt;"Batismo registrado"),"Data próxima — conferir","Sem alerta"))))))</f>
        <v/>
      </c>
    </row>
    <row r="19" ht="22" customHeight="1">
      <c r="A19" s="15" t="n"/>
      <c r="B19" s="15" t="n"/>
      <c r="C19" s="16" t="n"/>
      <c r="D19" s="15" t="n"/>
      <c r="E19" s="15" t="n"/>
      <c r="F19" s="15" t="n"/>
      <c r="G19" s="15" t="n"/>
      <c r="H19" s="16" t="n"/>
      <c r="I19" s="15" t="n"/>
      <c r="J19" s="19">
        <f>IF(A19="","",COUNTIFS(Encontros!$B$6:$B$105,A19,Encontros!$F$6:$F$105,"Realizado"))</f>
        <v/>
      </c>
      <c r="K19" s="16" t="n"/>
      <c r="L19" s="18" t="n"/>
      <c r="M19" s="7">
        <f>IF(COUNTA(A19:I19,K19:L19)=0,"",IF(OR(A19="",B19="",C19="",D19="",E19="",F19="",G19="",I19="",K19=""),"Conferir campos essenciais",IF(COUNTIF($A$6:$A$105,A19)&gt;1,"Código duplicado",IF(AND(I19="Apto para conferência",OR(G19&lt;&gt;"Completo",J19&lt;Premissas!$H$4)),"Rever requisitos informados",IF(AND(H19&lt;&gt;"",H19&lt;TODAY(),I19&lt;&gt;"Batismo registrado"),"Data prevista vencida",IF(AND(H19&lt;&gt;"",H19&gt;=TODAY(),H19&lt;=TODAY()+Premissas!$H$5,I19&lt;&gt;"Batismo registrado"),"Data próxima — conferir","Sem alerta"))))))</f>
        <v/>
      </c>
    </row>
    <row r="20" ht="22" customHeight="1">
      <c r="A20" s="15" t="n"/>
      <c r="B20" s="15" t="n"/>
      <c r="C20" s="16" t="n"/>
      <c r="D20" s="15" t="n"/>
      <c r="E20" s="15" t="n"/>
      <c r="F20" s="15" t="n"/>
      <c r="G20" s="15" t="n"/>
      <c r="H20" s="16" t="n"/>
      <c r="I20" s="15" t="n"/>
      <c r="J20" s="17">
        <f>IF(A20="","",COUNTIFS(Encontros!$B$6:$B$105,A20,Encontros!$F$6:$F$105,"Realizado"))</f>
        <v/>
      </c>
      <c r="K20" s="16" t="n"/>
      <c r="L20" s="18" t="n"/>
      <c r="M20" s="10">
        <f>IF(COUNTA(A20:I20,K20:L20)=0,"",IF(OR(A20="",B20="",C20="",D20="",E20="",F20="",G20="",I20="",K20=""),"Conferir campos essenciais",IF(COUNTIF($A$6:$A$105,A20)&gt;1,"Código duplicado",IF(AND(I20="Apto para conferência",OR(G20&lt;&gt;"Completo",J20&lt;Premissas!$H$4)),"Rever requisitos informados",IF(AND(H20&lt;&gt;"",H20&lt;TODAY(),I20&lt;&gt;"Batismo registrado"),"Data prevista vencida",IF(AND(H20&lt;&gt;"",H20&gt;=TODAY(),H20&lt;=TODAY()+Premissas!$H$5,I20&lt;&gt;"Batismo registrado"),"Data próxima — conferir","Sem alerta"))))))</f>
        <v/>
      </c>
    </row>
    <row r="21" ht="22" customHeight="1">
      <c r="A21" s="15" t="n"/>
      <c r="B21" s="15" t="n"/>
      <c r="C21" s="16" t="n"/>
      <c r="D21" s="15" t="n"/>
      <c r="E21" s="15" t="n"/>
      <c r="F21" s="15" t="n"/>
      <c r="G21" s="15" t="n"/>
      <c r="H21" s="16" t="n"/>
      <c r="I21" s="15" t="n"/>
      <c r="J21" s="19">
        <f>IF(A21="","",COUNTIFS(Encontros!$B$6:$B$105,A21,Encontros!$F$6:$F$105,"Realizado"))</f>
        <v/>
      </c>
      <c r="K21" s="16" t="n"/>
      <c r="L21" s="18" t="n"/>
      <c r="M21" s="7">
        <f>IF(COUNTA(A21:I21,K21:L21)=0,"",IF(OR(A21="",B21="",C21="",D21="",E21="",F21="",G21="",I21="",K21=""),"Conferir campos essenciais",IF(COUNTIF($A$6:$A$105,A21)&gt;1,"Código duplicado",IF(AND(I21="Apto para conferência",OR(G21&lt;&gt;"Completo",J21&lt;Premissas!$H$4)),"Rever requisitos informados",IF(AND(H21&lt;&gt;"",H21&lt;TODAY(),I21&lt;&gt;"Batismo registrado"),"Data prevista vencida",IF(AND(H21&lt;&gt;"",H21&gt;=TODAY(),H21&lt;=TODAY()+Premissas!$H$5,I21&lt;&gt;"Batismo registrado"),"Data próxima — conferir","Sem alerta"))))))</f>
        <v/>
      </c>
    </row>
    <row r="22" ht="22" customHeight="1">
      <c r="A22" s="15" t="n"/>
      <c r="B22" s="15" t="n"/>
      <c r="C22" s="16" t="n"/>
      <c r="D22" s="15" t="n"/>
      <c r="E22" s="15" t="n"/>
      <c r="F22" s="15" t="n"/>
      <c r="G22" s="15" t="n"/>
      <c r="H22" s="16" t="n"/>
      <c r="I22" s="15" t="n"/>
      <c r="J22" s="17">
        <f>IF(A22="","",COUNTIFS(Encontros!$B$6:$B$105,A22,Encontros!$F$6:$F$105,"Realizado"))</f>
        <v/>
      </c>
      <c r="K22" s="16" t="n"/>
      <c r="L22" s="18" t="n"/>
      <c r="M22" s="10">
        <f>IF(COUNTA(A22:I22,K22:L22)=0,"",IF(OR(A22="",B22="",C22="",D22="",E22="",F22="",G22="",I22="",K22=""),"Conferir campos essenciais",IF(COUNTIF($A$6:$A$105,A22)&gt;1,"Código duplicado",IF(AND(I22="Apto para conferência",OR(G22&lt;&gt;"Completo",J22&lt;Premissas!$H$4)),"Rever requisitos informados",IF(AND(H22&lt;&gt;"",H22&lt;TODAY(),I22&lt;&gt;"Batismo registrado"),"Data prevista vencida",IF(AND(H22&lt;&gt;"",H22&gt;=TODAY(),H22&lt;=TODAY()+Premissas!$H$5,I22&lt;&gt;"Batismo registrado"),"Data próxima — conferir","Sem alerta"))))))</f>
        <v/>
      </c>
    </row>
    <row r="23" ht="22" customHeight="1">
      <c r="A23" s="15" t="n"/>
      <c r="B23" s="15" t="n"/>
      <c r="C23" s="16" t="n"/>
      <c r="D23" s="15" t="n"/>
      <c r="E23" s="15" t="n"/>
      <c r="F23" s="15" t="n"/>
      <c r="G23" s="15" t="n"/>
      <c r="H23" s="16" t="n"/>
      <c r="I23" s="15" t="n"/>
      <c r="J23" s="19">
        <f>IF(A23="","",COUNTIFS(Encontros!$B$6:$B$105,A23,Encontros!$F$6:$F$105,"Realizado"))</f>
        <v/>
      </c>
      <c r="K23" s="16" t="n"/>
      <c r="L23" s="18" t="n"/>
      <c r="M23" s="7">
        <f>IF(COUNTA(A23:I23,K23:L23)=0,"",IF(OR(A23="",B23="",C23="",D23="",E23="",F23="",G23="",I23="",K23=""),"Conferir campos essenciais",IF(COUNTIF($A$6:$A$105,A23)&gt;1,"Código duplicado",IF(AND(I23="Apto para conferência",OR(G23&lt;&gt;"Completo",J23&lt;Premissas!$H$4)),"Rever requisitos informados",IF(AND(H23&lt;&gt;"",H23&lt;TODAY(),I23&lt;&gt;"Batismo registrado"),"Data prevista vencida",IF(AND(H23&lt;&gt;"",H23&gt;=TODAY(),H23&lt;=TODAY()+Premissas!$H$5,I23&lt;&gt;"Batismo registrado"),"Data próxima — conferir","Sem alerta"))))))</f>
        <v/>
      </c>
    </row>
    <row r="24" ht="22" customHeight="1">
      <c r="A24" s="15" t="n"/>
      <c r="B24" s="15" t="n"/>
      <c r="C24" s="16" t="n"/>
      <c r="D24" s="15" t="n"/>
      <c r="E24" s="15" t="n"/>
      <c r="F24" s="15" t="n"/>
      <c r="G24" s="15" t="n"/>
      <c r="H24" s="16" t="n"/>
      <c r="I24" s="15" t="n"/>
      <c r="J24" s="17">
        <f>IF(A24="","",COUNTIFS(Encontros!$B$6:$B$105,A24,Encontros!$F$6:$F$105,"Realizado"))</f>
        <v/>
      </c>
      <c r="K24" s="16" t="n"/>
      <c r="L24" s="18" t="n"/>
      <c r="M24" s="10">
        <f>IF(COUNTA(A24:I24,K24:L24)=0,"",IF(OR(A24="",B24="",C24="",D24="",E24="",F24="",G24="",I24="",K24=""),"Conferir campos essenciais",IF(COUNTIF($A$6:$A$105,A24)&gt;1,"Código duplicado",IF(AND(I24="Apto para conferência",OR(G24&lt;&gt;"Completo",J24&lt;Premissas!$H$4)),"Rever requisitos informados",IF(AND(H24&lt;&gt;"",H24&lt;TODAY(),I24&lt;&gt;"Batismo registrado"),"Data prevista vencida",IF(AND(H24&lt;&gt;"",H24&gt;=TODAY(),H24&lt;=TODAY()+Premissas!$H$5,I24&lt;&gt;"Batismo registrado"),"Data próxima — conferir","Sem alerta"))))))</f>
        <v/>
      </c>
    </row>
    <row r="25" ht="22" customHeight="1">
      <c r="A25" s="15" t="n"/>
      <c r="B25" s="15" t="n"/>
      <c r="C25" s="16" t="n"/>
      <c r="D25" s="15" t="n"/>
      <c r="E25" s="15" t="n"/>
      <c r="F25" s="15" t="n"/>
      <c r="G25" s="15" t="n"/>
      <c r="H25" s="16" t="n"/>
      <c r="I25" s="15" t="n"/>
      <c r="J25" s="19">
        <f>IF(A25="","",COUNTIFS(Encontros!$B$6:$B$105,A25,Encontros!$F$6:$F$105,"Realizado"))</f>
        <v/>
      </c>
      <c r="K25" s="16" t="n"/>
      <c r="L25" s="18" t="n"/>
      <c r="M25" s="7">
        <f>IF(COUNTA(A25:I25,K25:L25)=0,"",IF(OR(A25="",B25="",C25="",D25="",E25="",F25="",G25="",I25="",K25=""),"Conferir campos essenciais",IF(COUNTIF($A$6:$A$105,A25)&gt;1,"Código duplicado",IF(AND(I25="Apto para conferência",OR(G25&lt;&gt;"Completo",J25&lt;Premissas!$H$4)),"Rever requisitos informados",IF(AND(H25&lt;&gt;"",H25&lt;TODAY(),I25&lt;&gt;"Batismo registrado"),"Data prevista vencida",IF(AND(H25&lt;&gt;"",H25&gt;=TODAY(),H25&lt;=TODAY()+Premissas!$H$5,I25&lt;&gt;"Batismo registrado"),"Data próxima — conferir","Sem alerta"))))))</f>
        <v/>
      </c>
    </row>
    <row r="26" ht="22" customHeight="1">
      <c r="A26" s="15" t="n"/>
      <c r="B26" s="15" t="n"/>
      <c r="C26" s="16" t="n"/>
      <c r="D26" s="15" t="n"/>
      <c r="E26" s="15" t="n"/>
      <c r="F26" s="15" t="n"/>
      <c r="G26" s="15" t="n"/>
      <c r="H26" s="16" t="n"/>
      <c r="I26" s="15" t="n"/>
      <c r="J26" s="17">
        <f>IF(A26="","",COUNTIFS(Encontros!$B$6:$B$105,A26,Encontros!$F$6:$F$105,"Realizado"))</f>
        <v/>
      </c>
      <c r="K26" s="16" t="n"/>
      <c r="L26" s="18" t="n"/>
      <c r="M26" s="10">
        <f>IF(COUNTA(A26:I26,K26:L26)=0,"",IF(OR(A26="",B26="",C26="",D26="",E26="",F26="",G26="",I26="",K26=""),"Conferir campos essenciais",IF(COUNTIF($A$6:$A$105,A26)&gt;1,"Código duplicado",IF(AND(I26="Apto para conferência",OR(G26&lt;&gt;"Completo",J26&lt;Premissas!$H$4)),"Rever requisitos informados",IF(AND(H26&lt;&gt;"",H26&lt;TODAY(),I26&lt;&gt;"Batismo registrado"),"Data prevista vencida",IF(AND(H26&lt;&gt;"",H26&gt;=TODAY(),H26&lt;=TODAY()+Premissas!$H$5,I26&lt;&gt;"Batismo registrado"),"Data próxima — conferir","Sem alerta"))))))</f>
        <v/>
      </c>
    </row>
    <row r="27" ht="22" customHeight="1">
      <c r="A27" s="15" t="n"/>
      <c r="B27" s="15" t="n"/>
      <c r="C27" s="16" t="n"/>
      <c r="D27" s="15" t="n"/>
      <c r="E27" s="15" t="n"/>
      <c r="F27" s="15" t="n"/>
      <c r="G27" s="15" t="n"/>
      <c r="H27" s="16" t="n"/>
      <c r="I27" s="15" t="n"/>
      <c r="J27" s="19">
        <f>IF(A27="","",COUNTIFS(Encontros!$B$6:$B$105,A27,Encontros!$F$6:$F$105,"Realizado"))</f>
        <v/>
      </c>
      <c r="K27" s="16" t="n"/>
      <c r="L27" s="18" t="n"/>
      <c r="M27" s="7">
        <f>IF(COUNTA(A27:I27,K27:L27)=0,"",IF(OR(A27="",B27="",C27="",D27="",E27="",F27="",G27="",I27="",K27=""),"Conferir campos essenciais",IF(COUNTIF($A$6:$A$105,A27)&gt;1,"Código duplicado",IF(AND(I27="Apto para conferência",OR(G27&lt;&gt;"Completo",J27&lt;Premissas!$H$4)),"Rever requisitos informados",IF(AND(H27&lt;&gt;"",H27&lt;TODAY(),I27&lt;&gt;"Batismo registrado"),"Data prevista vencida",IF(AND(H27&lt;&gt;"",H27&gt;=TODAY(),H27&lt;=TODAY()+Premissas!$H$5,I27&lt;&gt;"Batismo registrado"),"Data próxima — conferir","Sem alerta"))))))</f>
        <v/>
      </c>
    </row>
    <row r="28" ht="22" customHeight="1">
      <c r="A28" s="15" t="n"/>
      <c r="B28" s="15" t="n"/>
      <c r="C28" s="16" t="n"/>
      <c r="D28" s="15" t="n"/>
      <c r="E28" s="15" t="n"/>
      <c r="F28" s="15" t="n"/>
      <c r="G28" s="15" t="n"/>
      <c r="H28" s="16" t="n"/>
      <c r="I28" s="15" t="n"/>
      <c r="J28" s="17">
        <f>IF(A28="","",COUNTIFS(Encontros!$B$6:$B$105,A28,Encontros!$F$6:$F$105,"Realizado"))</f>
        <v/>
      </c>
      <c r="K28" s="16" t="n"/>
      <c r="L28" s="18" t="n"/>
      <c r="M28" s="10">
        <f>IF(COUNTA(A28:I28,K28:L28)=0,"",IF(OR(A28="",B28="",C28="",D28="",E28="",F28="",G28="",I28="",K28=""),"Conferir campos essenciais",IF(COUNTIF($A$6:$A$105,A28)&gt;1,"Código duplicado",IF(AND(I28="Apto para conferência",OR(G28&lt;&gt;"Completo",J28&lt;Premissas!$H$4)),"Rever requisitos informados",IF(AND(H28&lt;&gt;"",H28&lt;TODAY(),I28&lt;&gt;"Batismo registrado"),"Data prevista vencida",IF(AND(H28&lt;&gt;"",H28&gt;=TODAY(),H28&lt;=TODAY()+Premissas!$H$5,I28&lt;&gt;"Batismo registrado"),"Data próxima — conferir","Sem alerta"))))))</f>
        <v/>
      </c>
    </row>
    <row r="29" ht="22" customHeight="1">
      <c r="A29" s="15" t="n"/>
      <c r="B29" s="15" t="n"/>
      <c r="C29" s="16" t="n"/>
      <c r="D29" s="15" t="n"/>
      <c r="E29" s="15" t="n"/>
      <c r="F29" s="15" t="n"/>
      <c r="G29" s="15" t="n"/>
      <c r="H29" s="16" t="n"/>
      <c r="I29" s="15" t="n"/>
      <c r="J29" s="19">
        <f>IF(A29="","",COUNTIFS(Encontros!$B$6:$B$105,A29,Encontros!$F$6:$F$105,"Realizado"))</f>
        <v/>
      </c>
      <c r="K29" s="16" t="n"/>
      <c r="L29" s="18" t="n"/>
      <c r="M29" s="7">
        <f>IF(COUNTA(A29:I29,K29:L29)=0,"",IF(OR(A29="",B29="",C29="",D29="",E29="",F29="",G29="",I29="",K29=""),"Conferir campos essenciais",IF(COUNTIF($A$6:$A$105,A29)&gt;1,"Código duplicado",IF(AND(I29="Apto para conferência",OR(G29&lt;&gt;"Completo",J29&lt;Premissas!$H$4)),"Rever requisitos informados",IF(AND(H29&lt;&gt;"",H29&lt;TODAY(),I29&lt;&gt;"Batismo registrado"),"Data prevista vencida",IF(AND(H29&lt;&gt;"",H29&gt;=TODAY(),H29&lt;=TODAY()+Premissas!$H$5,I29&lt;&gt;"Batismo registrado"),"Data próxima — conferir","Sem alerta"))))))</f>
        <v/>
      </c>
    </row>
    <row r="30" ht="22" customHeight="1">
      <c r="A30" s="15" t="n"/>
      <c r="B30" s="15" t="n"/>
      <c r="C30" s="16" t="n"/>
      <c r="D30" s="15" t="n"/>
      <c r="E30" s="15" t="n"/>
      <c r="F30" s="15" t="n"/>
      <c r="G30" s="15" t="n"/>
      <c r="H30" s="16" t="n"/>
      <c r="I30" s="15" t="n"/>
      <c r="J30" s="17">
        <f>IF(A30="","",COUNTIFS(Encontros!$B$6:$B$105,A30,Encontros!$F$6:$F$105,"Realizado"))</f>
        <v/>
      </c>
      <c r="K30" s="16" t="n"/>
      <c r="L30" s="18" t="n"/>
      <c r="M30" s="10">
        <f>IF(COUNTA(A30:I30,K30:L30)=0,"",IF(OR(A30="",B30="",C30="",D30="",E30="",F30="",G30="",I30="",K30=""),"Conferir campos essenciais",IF(COUNTIF($A$6:$A$105,A30)&gt;1,"Código duplicado",IF(AND(I30="Apto para conferência",OR(G30&lt;&gt;"Completo",J30&lt;Premissas!$H$4)),"Rever requisitos informados",IF(AND(H30&lt;&gt;"",H30&lt;TODAY(),I30&lt;&gt;"Batismo registrado"),"Data prevista vencida",IF(AND(H30&lt;&gt;"",H30&gt;=TODAY(),H30&lt;=TODAY()+Premissas!$H$5,I30&lt;&gt;"Batismo registrado"),"Data próxima — conferir","Sem alerta"))))))</f>
        <v/>
      </c>
    </row>
    <row r="31" ht="22" customHeight="1">
      <c r="A31" s="15" t="n"/>
      <c r="B31" s="15" t="n"/>
      <c r="C31" s="16" t="n"/>
      <c r="D31" s="15" t="n"/>
      <c r="E31" s="15" t="n"/>
      <c r="F31" s="15" t="n"/>
      <c r="G31" s="15" t="n"/>
      <c r="H31" s="16" t="n"/>
      <c r="I31" s="15" t="n"/>
      <c r="J31" s="19">
        <f>IF(A31="","",COUNTIFS(Encontros!$B$6:$B$105,A31,Encontros!$F$6:$F$105,"Realizado"))</f>
        <v/>
      </c>
      <c r="K31" s="16" t="n"/>
      <c r="L31" s="18" t="n"/>
      <c r="M31" s="7">
        <f>IF(COUNTA(A31:I31,K31:L31)=0,"",IF(OR(A31="",B31="",C31="",D31="",E31="",F31="",G31="",I31="",K31=""),"Conferir campos essenciais",IF(COUNTIF($A$6:$A$105,A31)&gt;1,"Código duplicado",IF(AND(I31="Apto para conferência",OR(G31&lt;&gt;"Completo",J31&lt;Premissas!$H$4)),"Rever requisitos informados",IF(AND(H31&lt;&gt;"",H31&lt;TODAY(),I31&lt;&gt;"Batismo registrado"),"Data prevista vencida",IF(AND(H31&lt;&gt;"",H31&gt;=TODAY(),H31&lt;=TODAY()+Premissas!$H$5,I31&lt;&gt;"Batismo registrado"),"Data próxima — conferir","Sem alerta"))))))</f>
        <v/>
      </c>
    </row>
    <row r="32" ht="22" customHeight="1">
      <c r="A32" s="15" t="n"/>
      <c r="B32" s="15" t="n"/>
      <c r="C32" s="16" t="n"/>
      <c r="D32" s="15" t="n"/>
      <c r="E32" s="15" t="n"/>
      <c r="F32" s="15" t="n"/>
      <c r="G32" s="15" t="n"/>
      <c r="H32" s="16" t="n"/>
      <c r="I32" s="15" t="n"/>
      <c r="J32" s="17">
        <f>IF(A32="","",COUNTIFS(Encontros!$B$6:$B$105,A32,Encontros!$F$6:$F$105,"Realizado"))</f>
        <v/>
      </c>
      <c r="K32" s="16" t="n"/>
      <c r="L32" s="18" t="n"/>
      <c r="M32" s="10">
        <f>IF(COUNTA(A32:I32,K32:L32)=0,"",IF(OR(A32="",B32="",C32="",D32="",E32="",F32="",G32="",I32="",K32=""),"Conferir campos essenciais",IF(COUNTIF($A$6:$A$105,A32)&gt;1,"Código duplicado",IF(AND(I32="Apto para conferência",OR(G32&lt;&gt;"Completo",J32&lt;Premissas!$H$4)),"Rever requisitos informados",IF(AND(H32&lt;&gt;"",H32&lt;TODAY(),I32&lt;&gt;"Batismo registrado"),"Data prevista vencida",IF(AND(H32&lt;&gt;"",H32&gt;=TODAY(),H32&lt;=TODAY()+Premissas!$H$5,I32&lt;&gt;"Batismo registrado"),"Data próxima — conferir","Sem alerta"))))))</f>
        <v/>
      </c>
    </row>
    <row r="33" ht="22" customHeight="1">
      <c r="A33" s="15" t="n"/>
      <c r="B33" s="15" t="n"/>
      <c r="C33" s="16" t="n"/>
      <c r="D33" s="15" t="n"/>
      <c r="E33" s="15" t="n"/>
      <c r="F33" s="15" t="n"/>
      <c r="G33" s="15" t="n"/>
      <c r="H33" s="16" t="n"/>
      <c r="I33" s="15" t="n"/>
      <c r="J33" s="19">
        <f>IF(A33="","",COUNTIFS(Encontros!$B$6:$B$105,A33,Encontros!$F$6:$F$105,"Realizado"))</f>
        <v/>
      </c>
      <c r="K33" s="16" t="n"/>
      <c r="L33" s="18" t="n"/>
      <c r="M33" s="7">
        <f>IF(COUNTA(A33:I33,K33:L33)=0,"",IF(OR(A33="",B33="",C33="",D33="",E33="",F33="",G33="",I33="",K33=""),"Conferir campos essenciais",IF(COUNTIF($A$6:$A$105,A33)&gt;1,"Código duplicado",IF(AND(I33="Apto para conferência",OR(G33&lt;&gt;"Completo",J33&lt;Premissas!$H$4)),"Rever requisitos informados",IF(AND(H33&lt;&gt;"",H33&lt;TODAY(),I33&lt;&gt;"Batismo registrado"),"Data prevista vencida",IF(AND(H33&lt;&gt;"",H33&gt;=TODAY(),H33&lt;=TODAY()+Premissas!$H$5,I33&lt;&gt;"Batismo registrado"),"Data próxima — conferir","Sem alerta"))))))</f>
        <v/>
      </c>
    </row>
    <row r="34" ht="22" customHeight="1">
      <c r="A34" s="15" t="n"/>
      <c r="B34" s="15" t="n"/>
      <c r="C34" s="16" t="n"/>
      <c r="D34" s="15" t="n"/>
      <c r="E34" s="15" t="n"/>
      <c r="F34" s="15" t="n"/>
      <c r="G34" s="15" t="n"/>
      <c r="H34" s="16" t="n"/>
      <c r="I34" s="15" t="n"/>
      <c r="J34" s="17">
        <f>IF(A34="","",COUNTIFS(Encontros!$B$6:$B$105,A34,Encontros!$F$6:$F$105,"Realizado"))</f>
        <v/>
      </c>
      <c r="K34" s="16" t="n"/>
      <c r="L34" s="18" t="n"/>
      <c r="M34" s="10">
        <f>IF(COUNTA(A34:I34,K34:L34)=0,"",IF(OR(A34="",B34="",C34="",D34="",E34="",F34="",G34="",I34="",K34=""),"Conferir campos essenciais",IF(COUNTIF($A$6:$A$105,A34)&gt;1,"Código duplicado",IF(AND(I34="Apto para conferência",OR(G34&lt;&gt;"Completo",J34&lt;Premissas!$H$4)),"Rever requisitos informados",IF(AND(H34&lt;&gt;"",H34&lt;TODAY(),I34&lt;&gt;"Batismo registrado"),"Data prevista vencida",IF(AND(H34&lt;&gt;"",H34&gt;=TODAY(),H34&lt;=TODAY()+Premissas!$H$5,I34&lt;&gt;"Batismo registrado"),"Data próxima — conferir","Sem alerta"))))))</f>
        <v/>
      </c>
    </row>
    <row r="35" ht="22" customHeight="1">
      <c r="A35" s="15" t="n"/>
      <c r="B35" s="15" t="n"/>
      <c r="C35" s="16" t="n"/>
      <c r="D35" s="15" t="n"/>
      <c r="E35" s="15" t="n"/>
      <c r="F35" s="15" t="n"/>
      <c r="G35" s="15" t="n"/>
      <c r="H35" s="16" t="n"/>
      <c r="I35" s="15" t="n"/>
      <c r="J35" s="19">
        <f>IF(A35="","",COUNTIFS(Encontros!$B$6:$B$105,A35,Encontros!$F$6:$F$105,"Realizado"))</f>
        <v/>
      </c>
      <c r="K35" s="16" t="n"/>
      <c r="L35" s="18" t="n"/>
      <c r="M35" s="7">
        <f>IF(COUNTA(A35:I35,K35:L35)=0,"",IF(OR(A35="",B35="",C35="",D35="",E35="",F35="",G35="",I35="",K35=""),"Conferir campos essenciais",IF(COUNTIF($A$6:$A$105,A35)&gt;1,"Código duplicado",IF(AND(I35="Apto para conferência",OR(G35&lt;&gt;"Completo",J35&lt;Premissas!$H$4)),"Rever requisitos informados",IF(AND(H35&lt;&gt;"",H35&lt;TODAY(),I35&lt;&gt;"Batismo registrado"),"Data prevista vencida",IF(AND(H35&lt;&gt;"",H35&gt;=TODAY(),H35&lt;=TODAY()+Premissas!$H$5,I35&lt;&gt;"Batismo registrado"),"Data próxima — conferir","Sem alerta"))))))</f>
        <v/>
      </c>
    </row>
    <row r="36" ht="22" customHeight="1">
      <c r="A36" s="15" t="n"/>
      <c r="B36" s="15" t="n"/>
      <c r="C36" s="16" t="n"/>
      <c r="D36" s="15" t="n"/>
      <c r="E36" s="15" t="n"/>
      <c r="F36" s="15" t="n"/>
      <c r="G36" s="15" t="n"/>
      <c r="H36" s="16" t="n"/>
      <c r="I36" s="15" t="n"/>
      <c r="J36" s="17">
        <f>IF(A36="","",COUNTIFS(Encontros!$B$6:$B$105,A36,Encontros!$F$6:$F$105,"Realizado"))</f>
        <v/>
      </c>
      <c r="K36" s="16" t="n"/>
      <c r="L36" s="18" t="n"/>
      <c r="M36" s="10">
        <f>IF(COUNTA(A36:I36,K36:L36)=0,"",IF(OR(A36="",B36="",C36="",D36="",E36="",F36="",G36="",I36="",K36=""),"Conferir campos essenciais",IF(COUNTIF($A$6:$A$105,A36)&gt;1,"Código duplicado",IF(AND(I36="Apto para conferência",OR(G36&lt;&gt;"Completo",J36&lt;Premissas!$H$4)),"Rever requisitos informados",IF(AND(H36&lt;&gt;"",H36&lt;TODAY(),I36&lt;&gt;"Batismo registrado"),"Data prevista vencida",IF(AND(H36&lt;&gt;"",H36&gt;=TODAY(),H36&lt;=TODAY()+Premissas!$H$5,I36&lt;&gt;"Batismo registrado"),"Data próxima — conferir","Sem alerta"))))))</f>
        <v/>
      </c>
    </row>
    <row r="37" ht="22" customHeight="1">
      <c r="A37" s="15" t="n"/>
      <c r="B37" s="15" t="n"/>
      <c r="C37" s="16" t="n"/>
      <c r="D37" s="15" t="n"/>
      <c r="E37" s="15" t="n"/>
      <c r="F37" s="15" t="n"/>
      <c r="G37" s="15" t="n"/>
      <c r="H37" s="16" t="n"/>
      <c r="I37" s="15" t="n"/>
      <c r="J37" s="19">
        <f>IF(A37="","",COUNTIFS(Encontros!$B$6:$B$105,A37,Encontros!$F$6:$F$105,"Realizado"))</f>
        <v/>
      </c>
      <c r="K37" s="16" t="n"/>
      <c r="L37" s="18" t="n"/>
      <c r="M37" s="7">
        <f>IF(COUNTA(A37:I37,K37:L37)=0,"",IF(OR(A37="",B37="",C37="",D37="",E37="",F37="",G37="",I37="",K37=""),"Conferir campos essenciais",IF(COUNTIF($A$6:$A$105,A37)&gt;1,"Código duplicado",IF(AND(I37="Apto para conferência",OR(G37&lt;&gt;"Completo",J37&lt;Premissas!$H$4)),"Rever requisitos informados",IF(AND(H37&lt;&gt;"",H37&lt;TODAY(),I37&lt;&gt;"Batismo registrado"),"Data prevista vencida",IF(AND(H37&lt;&gt;"",H37&gt;=TODAY(),H37&lt;=TODAY()+Premissas!$H$5,I37&lt;&gt;"Batismo registrado"),"Data próxima — conferir","Sem alerta"))))))</f>
        <v/>
      </c>
    </row>
    <row r="38" ht="22" customHeight="1">
      <c r="A38" s="15" t="n"/>
      <c r="B38" s="15" t="n"/>
      <c r="C38" s="16" t="n"/>
      <c r="D38" s="15" t="n"/>
      <c r="E38" s="15" t="n"/>
      <c r="F38" s="15" t="n"/>
      <c r="G38" s="15" t="n"/>
      <c r="H38" s="16" t="n"/>
      <c r="I38" s="15" t="n"/>
      <c r="J38" s="17">
        <f>IF(A38="","",COUNTIFS(Encontros!$B$6:$B$105,A38,Encontros!$F$6:$F$105,"Realizado"))</f>
        <v/>
      </c>
      <c r="K38" s="16" t="n"/>
      <c r="L38" s="18" t="n"/>
      <c r="M38" s="10">
        <f>IF(COUNTA(A38:I38,K38:L38)=0,"",IF(OR(A38="",B38="",C38="",D38="",E38="",F38="",G38="",I38="",K38=""),"Conferir campos essenciais",IF(COUNTIF($A$6:$A$105,A38)&gt;1,"Código duplicado",IF(AND(I38="Apto para conferência",OR(G38&lt;&gt;"Completo",J38&lt;Premissas!$H$4)),"Rever requisitos informados",IF(AND(H38&lt;&gt;"",H38&lt;TODAY(),I38&lt;&gt;"Batismo registrado"),"Data prevista vencida",IF(AND(H38&lt;&gt;"",H38&gt;=TODAY(),H38&lt;=TODAY()+Premissas!$H$5,I38&lt;&gt;"Batismo registrado"),"Data próxima — conferir","Sem alerta"))))))</f>
        <v/>
      </c>
    </row>
    <row r="39" ht="22" customHeight="1">
      <c r="A39" s="15" t="n"/>
      <c r="B39" s="15" t="n"/>
      <c r="C39" s="16" t="n"/>
      <c r="D39" s="15" t="n"/>
      <c r="E39" s="15" t="n"/>
      <c r="F39" s="15" t="n"/>
      <c r="G39" s="15" t="n"/>
      <c r="H39" s="16" t="n"/>
      <c r="I39" s="15" t="n"/>
      <c r="J39" s="19">
        <f>IF(A39="","",COUNTIFS(Encontros!$B$6:$B$105,A39,Encontros!$F$6:$F$105,"Realizado"))</f>
        <v/>
      </c>
      <c r="K39" s="16" t="n"/>
      <c r="L39" s="18" t="n"/>
      <c r="M39" s="7">
        <f>IF(COUNTA(A39:I39,K39:L39)=0,"",IF(OR(A39="",B39="",C39="",D39="",E39="",F39="",G39="",I39="",K39=""),"Conferir campos essenciais",IF(COUNTIF($A$6:$A$105,A39)&gt;1,"Código duplicado",IF(AND(I39="Apto para conferência",OR(G39&lt;&gt;"Completo",J39&lt;Premissas!$H$4)),"Rever requisitos informados",IF(AND(H39&lt;&gt;"",H39&lt;TODAY(),I39&lt;&gt;"Batismo registrado"),"Data prevista vencida",IF(AND(H39&lt;&gt;"",H39&gt;=TODAY(),H39&lt;=TODAY()+Premissas!$H$5,I39&lt;&gt;"Batismo registrado"),"Data próxima — conferir","Sem alerta"))))))</f>
        <v/>
      </c>
    </row>
    <row r="40" ht="22" customHeight="1">
      <c r="A40" s="15" t="n"/>
      <c r="B40" s="15" t="n"/>
      <c r="C40" s="16" t="n"/>
      <c r="D40" s="15" t="n"/>
      <c r="E40" s="15" t="n"/>
      <c r="F40" s="15" t="n"/>
      <c r="G40" s="15" t="n"/>
      <c r="H40" s="16" t="n"/>
      <c r="I40" s="15" t="n"/>
      <c r="J40" s="17">
        <f>IF(A40="","",COUNTIFS(Encontros!$B$6:$B$105,A40,Encontros!$F$6:$F$105,"Realizado"))</f>
        <v/>
      </c>
      <c r="K40" s="16" t="n"/>
      <c r="L40" s="18" t="n"/>
      <c r="M40" s="10">
        <f>IF(COUNTA(A40:I40,K40:L40)=0,"",IF(OR(A40="",B40="",C40="",D40="",E40="",F40="",G40="",I40="",K40=""),"Conferir campos essenciais",IF(COUNTIF($A$6:$A$105,A40)&gt;1,"Código duplicado",IF(AND(I40="Apto para conferência",OR(G40&lt;&gt;"Completo",J40&lt;Premissas!$H$4)),"Rever requisitos informados",IF(AND(H40&lt;&gt;"",H40&lt;TODAY(),I40&lt;&gt;"Batismo registrado"),"Data prevista vencida",IF(AND(H40&lt;&gt;"",H40&gt;=TODAY(),H40&lt;=TODAY()+Premissas!$H$5,I40&lt;&gt;"Batismo registrado"),"Data próxima — conferir","Sem alerta"))))))</f>
        <v/>
      </c>
    </row>
    <row r="41" ht="22" customHeight="1">
      <c r="A41" s="15" t="n"/>
      <c r="B41" s="15" t="n"/>
      <c r="C41" s="16" t="n"/>
      <c r="D41" s="15" t="n"/>
      <c r="E41" s="15" t="n"/>
      <c r="F41" s="15" t="n"/>
      <c r="G41" s="15" t="n"/>
      <c r="H41" s="16" t="n"/>
      <c r="I41" s="15" t="n"/>
      <c r="J41" s="19">
        <f>IF(A41="","",COUNTIFS(Encontros!$B$6:$B$105,A41,Encontros!$F$6:$F$105,"Realizado"))</f>
        <v/>
      </c>
      <c r="K41" s="16" t="n"/>
      <c r="L41" s="18" t="n"/>
      <c r="M41" s="7">
        <f>IF(COUNTA(A41:I41,K41:L41)=0,"",IF(OR(A41="",B41="",C41="",D41="",E41="",F41="",G41="",I41="",K41=""),"Conferir campos essenciais",IF(COUNTIF($A$6:$A$105,A41)&gt;1,"Código duplicado",IF(AND(I41="Apto para conferência",OR(G41&lt;&gt;"Completo",J41&lt;Premissas!$H$4)),"Rever requisitos informados",IF(AND(H41&lt;&gt;"",H41&lt;TODAY(),I41&lt;&gt;"Batismo registrado"),"Data prevista vencida",IF(AND(H41&lt;&gt;"",H41&gt;=TODAY(),H41&lt;=TODAY()+Premissas!$H$5,I41&lt;&gt;"Batismo registrado"),"Data próxima — conferir","Sem alerta"))))))</f>
        <v/>
      </c>
    </row>
    <row r="42" ht="22" customHeight="1">
      <c r="A42" s="15" t="n"/>
      <c r="B42" s="15" t="n"/>
      <c r="C42" s="16" t="n"/>
      <c r="D42" s="15" t="n"/>
      <c r="E42" s="15" t="n"/>
      <c r="F42" s="15" t="n"/>
      <c r="G42" s="15" t="n"/>
      <c r="H42" s="16" t="n"/>
      <c r="I42" s="15" t="n"/>
      <c r="J42" s="17">
        <f>IF(A42="","",COUNTIFS(Encontros!$B$6:$B$105,A42,Encontros!$F$6:$F$105,"Realizado"))</f>
        <v/>
      </c>
      <c r="K42" s="16" t="n"/>
      <c r="L42" s="18" t="n"/>
      <c r="M42" s="10">
        <f>IF(COUNTA(A42:I42,K42:L42)=0,"",IF(OR(A42="",B42="",C42="",D42="",E42="",F42="",G42="",I42="",K42=""),"Conferir campos essenciais",IF(COUNTIF($A$6:$A$105,A42)&gt;1,"Código duplicado",IF(AND(I42="Apto para conferência",OR(G42&lt;&gt;"Completo",J42&lt;Premissas!$H$4)),"Rever requisitos informados",IF(AND(H42&lt;&gt;"",H42&lt;TODAY(),I42&lt;&gt;"Batismo registrado"),"Data prevista vencida",IF(AND(H42&lt;&gt;"",H42&gt;=TODAY(),H42&lt;=TODAY()+Premissas!$H$5,I42&lt;&gt;"Batismo registrado"),"Data próxima — conferir","Sem alerta"))))))</f>
        <v/>
      </c>
    </row>
    <row r="43" ht="22" customHeight="1">
      <c r="A43" s="15" t="n"/>
      <c r="B43" s="15" t="n"/>
      <c r="C43" s="16" t="n"/>
      <c r="D43" s="15" t="n"/>
      <c r="E43" s="15" t="n"/>
      <c r="F43" s="15" t="n"/>
      <c r="G43" s="15" t="n"/>
      <c r="H43" s="16" t="n"/>
      <c r="I43" s="15" t="n"/>
      <c r="J43" s="19">
        <f>IF(A43="","",COUNTIFS(Encontros!$B$6:$B$105,A43,Encontros!$F$6:$F$105,"Realizado"))</f>
        <v/>
      </c>
      <c r="K43" s="16" t="n"/>
      <c r="L43" s="18" t="n"/>
      <c r="M43" s="7">
        <f>IF(COUNTA(A43:I43,K43:L43)=0,"",IF(OR(A43="",B43="",C43="",D43="",E43="",F43="",G43="",I43="",K43=""),"Conferir campos essenciais",IF(COUNTIF($A$6:$A$105,A43)&gt;1,"Código duplicado",IF(AND(I43="Apto para conferência",OR(G43&lt;&gt;"Completo",J43&lt;Premissas!$H$4)),"Rever requisitos informados",IF(AND(H43&lt;&gt;"",H43&lt;TODAY(),I43&lt;&gt;"Batismo registrado"),"Data prevista vencida",IF(AND(H43&lt;&gt;"",H43&gt;=TODAY(),H43&lt;=TODAY()+Premissas!$H$5,I43&lt;&gt;"Batismo registrado"),"Data próxima — conferir","Sem alerta"))))))</f>
        <v/>
      </c>
    </row>
    <row r="44" ht="22" customHeight="1">
      <c r="A44" s="15" t="n"/>
      <c r="B44" s="15" t="n"/>
      <c r="C44" s="16" t="n"/>
      <c r="D44" s="15" t="n"/>
      <c r="E44" s="15" t="n"/>
      <c r="F44" s="15" t="n"/>
      <c r="G44" s="15" t="n"/>
      <c r="H44" s="16" t="n"/>
      <c r="I44" s="15" t="n"/>
      <c r="J44" s="17">
        <f>IF(A44="","",COUNTIFS(Encontros!$B$6:$B$105,A44,Encontros!$F$6:$F$105,"Realizado"))</f>
        <v/>
      </c>
      <c r="K44" s="16" t="n"/>
      <c r="L44" s="18" t="n"/>
      <c r="M44" s="10">
        <f>IF(COUNTA(A44:I44,K44:L44)=0,"",IF(OR(A44="",B44="",C44="",D44="",E44="",F44="",G44="",I44="",K44=""),"Conferir campos essenciais",IF(COUNTIF($A$6:$A$105,A44)&gt;1,"Código duplicado",IF(AND(I44="Apto para conferência",OR(G44&lt;&gt;"Completo",J44&lt;Premissas!$H$4)),"Rever requisitos informados",IF(AND(H44&lt;&gt;"",H44&lt;TODAY(),I44&lt;&gt;"Batismo registrado"),"Data prevista vencida",IF(AND(H44&lt;&gt;"",H44&gt;=TODAY(),H44&lt;=TODAY()+Premissas!$H$5,I44&lt;&gt;"Batismo registrado"),"Data próxima — conferir","Sem alerta"))))))</f>
        <v/>
      </c>
    </row>
    <row r="45" ht="22" customHeight="1">
      <c r="A45" s="15" t="n"/>
      <c r="B45" s="15" t="n"/>
      <c r="C45" s="16" t="n"/>
      <c r="D45" s="15" t="n"/>
      <c r="E45" s="15" t="n"/>
      <c r="F45" s="15" t="n"/>
      <c r="G45" s="15" t="n"/>
      <c r="H45" s="16" t="n"/>
      <c r="I45" s="15" t="n"/>
      <c r="J45" s="19">
        <f>IF(A45="","",COUNTIFS(Encontros!$B$6:$B$105,A45,Encontros!$F$6:$F$105,"Realizado"))</f>
        <v/>
      </c>
      <c r="K45" s="16" t="n"/>
      <c r="L45" s="18" t="n"/>
      <c r="M45" s="7">
        <f>IF(COUNTA(A45:I45,K45:L45)=0,"",IF(OR(A45="",B45="",C45="",D45="",E45="",F45="",G45="",I45="",K45=""),"Conferir campos essenciais",IF(COUNTIF($A$6:$A$105,A45)&gt;1,"Código duplicado",IF(AND(I45="Apto para conferência",OR(G45&lt;&gt;"Completo",J45&lt;Premissas!$H$4)),"Rever requisitos informados",IF(AND(H45&lt;&gt;"",H45&lt;TODAY(),I45&lt;&gt;"Batismo registrado"),"Data prevista vencida",IF(AND(H45&lt;&gt;"",H45&gt;=TODAY(),H45&lt;=TODAY()+Premissas!$H$5,I45&lt;&gt;"Batismo registrado"),"Data próxima — conferir","Sem alerta"))))))</f>
        <v/>
      </c>
    </row>
    <row r="46" ht="22" customHeight="1">
      <c r="A46" s="15" t="n"/>
      <c r="B46" s="15" t="n"/>
      <c r="C46" s="16" t="n"/>
      <c r="D46" s="15" t="n"/>
      <c r="E46" s="15" t="n"/>
      <c r="F46" s="15" t="n"/>
      <c r="G46" s="15" t="n"/>
      <c r="H46" s="16" t="n"/>
      <c r="I46" s="15" t="n"/>
      <c r="J46" s="17">
        <f>IF(A46="","",COUNTIFS(Encontros!$B$6:$B$105,A46,Encontros!$F$6:$F$105,"Realizado"))</f>
        <v/>
      </c>
      <c r="K46" s="16" t="n"/>
      <c r="L46" s="18" t="n"/>
      <c r="M46" s="10">
        <f>IF(COUNTA(A46:I46,K46:L46)=0,"",IF(OR(A46="",B46="",C46="",D46="",E46="",F46="",G46="",I46="",K46=""),"Conferir campos essenciais",IF(COUNTIF($A$6:$A$105,A46)&gt;1,"Código duplicado",IF(AND(I46="Apto para conferência",OR(G46&lt;&gt;"Completo",J46&lt;Premissas!$H$4)),"Rever requisitos informados",IF(AND(H46&lt;&gt;"",H46&lt;TODAY(),I46&lt;&gt;"Batismo registrado"),"Data prevista vencida",IF(AND(H46&lt;&gt;"",H46&gt;=TODAY(),H46&lt;=TODAY()+Premissas!$H$5,I46&lt;&gt;"Batismo registrado"),"Data próxima — conferir","Sem alerta"))))))</f>
        <v/>
      </c>
    </row>
    <row r="47" ht="22" customHeight="1">
      <c r="A47" s="15" t="n"/>
      <c r="B47" s="15" t="n"/>
      <c r="C47" s="16" t="n"/>
      <c r="D47" s="15" t="n"/>
      <c r="E47" s="15" t="n"/>
      <c r="F47" s="15" t="n"/>
      <c r="G47" s="15" t="n"/>
      <c r="H47" s="16" t="n"/>
      <c r="I47" s="15" t="n"/>
      <c r="J47" s="19">
        <f>IF(A47="","",COUNTIFS(Encontros!$B$6:$B$105,A47,Encontros!$F$6:$F$105,"Realizado"))</f>
        <v/>
      </c>
      <c r="K47" s="16" t="n"/>
      <c r="L47" s="18" t="n"/>
      <c r="M47" s="7">
        <f>IF(COUNTA(A47:I47,K47:L47)=0,"",IF(OR(A47="",B47="",C47="",D47="",E47="",F47="",G47="",I47="",K47=""),"Conferir campos essenciais",IF(COUNTIF($A$6:$A$105,A47)&gt;1,"Código duplicado",IF(AND(I47="Apto para conferência",OR(G47&lt;&gt;"Completo",J47&lt;Premissas!$H$4)),"Rever requisitos informados",IF(AND(H47&lt;&gt;"",H47&lt;TODAY(),I47&lt;&gt;"Batismo registrado"),"Data prevista vencida",IF(AND(H47&lt;&gt;"",H47&gt;=TODAY(),H47&lt;=TODAY()+Premissas!$H$5,I47&lt;&gt;"Batismo registrado"),"Data próxima — conferir","Sem alerta"))))))</f>
        <v/>
      </c>
    </row>
    <row r="48" ht="22" customHeight="1">
      <c r="A48" s="15" t="n"/>
      <c r="B48" s="15" t="n"/>
      <c r="C48" s="16" t="n"/>
      <c r="D48" s="15" t="n"/>
      <c r="E48" s="15" t="n"/>
      <c r="F48" s="15" t="n"/>
      <c r="G48" s="15" t="n"/>
      <c r="H48" s="16" t="n"/>
      <c r="I48" s="15" t="n"/>
      <c r="J48" s="17">
        <f>IF(A48="","",COUNTIFS(Encontros!$B$6:$B$105,A48,Encontros!$F$6:$F$105,"Realizado"))</f>
        <v/>
      </c>
      <c r="K48" s="16" t="n"/>
      <c r="L48" s="18" t="n"/>
      <c r="M48" s="10">
        <f>IF(COUNTA(A48:I48,K48:L48)=0,"",IF(OR(A48="",B48="",C48="",D48="",E48="",F48="",G48="",I48="",K48=""),"Conferir campos essenciais",IF(COUNTIF($A$6:$A$105,A48)&gt;1,"Código duplicado",IF(AND(I48="Apto para conferência",OR(G48&lt;&gt;"Completo",J48&lt;Premissas!$H$4)),"Rever requisitos informados",IF(AND(H48&lt;&gt;"",H48&lt;TODAY(),I48&lt;&gt;"Batismo registrado"),"Data prevista vencida",IF(AND(H48&lt;&gt;"",H48&gt;=TODAY(),H48&lt;=TODAY()+Premissas!$H$5,I48&lt;&gt;"Batismo registrado"),"Data próxima — conferir","Sem alerta"))))))</f>
        <v/>
      </c>
    </row>
    <row r="49" ht="22" customHeight="1">
      <c r="A49" s="15" t="n"/>
      <c r="B49" s="15" t="n"/>
      <c r="C49" s="16" t="n"/>
      <c r="D49" s="15" t="n"/>
      <c r="E49" s="15" t="n"/>
      <c r="F49" s="15" t="n"/>
      <c r="G49" s="15" t="n"/>
      <c r="H49" s="16" t="n"/>
      <c r="I49" s="15" t="n"/>
      <c r="J49" s="19">
        <f>IF(A49="","",COUNTIFS(Encontros!$B$6:$B$105,A49,Encontros!$F$6:$F$105,"Realizado"))</f>
        <v/>
      </c>
      <c r="K49" s="16" t="n"/>
      <c r="L49" s="18" t="n"/>
      <c r="M49" s="7">
        <f>IF(COUNTA(A49:I49,K49:L49)=0,"",IF(OR(A49="",B49="",C49="",D49="",E49="",F49="",G49="",I49="",K49=""),"Conferir campos essenciais",IF(COUNTIF($A$6:$A$105,A49)&gt;1,"Código duplicado",IF(AND(I49="Apto para conferência",OR(G49&lt;&gt;"Completo",J49&lt;Premissas!$H$4)),"Rever requisitos informados",IF(AND(H49&lt;&gt;"",H49&lt;TODAY(),I49&lt;&gt;"Batismo registrado"),"Data prevista vencida",IF(AND(H49&lt;&gt;"",H49&gt;=TODAY(),H49&lt;=TODAY()+Premissas!$H$5,I49&lt;&gt;"Batismo registrado"),"Data próxima — conferir","Sem alerta"))))))</f>
        <v/>
      </c>
    </row>
    <row r="50" ht="22" customHeight="1">
      <c r="A50" s="15" t="n"/>
      <c r="B50" s="15" t="n"/>
      <c r="C50" s="16" t="n"/>
      <c r="D50" s="15" t="n"/>
      <c r="E50" s="15" t="n"/>
      <c r="F50" s="15" t="n"/>
      <c r="G50" s="15" t="n"/>
      <c r="H50" s="16" t="n"/>
      <c r="I50" s="15" t="n"/>
      <c r="J50" s="17">
        <f>IF(A50="","",COUNTIFS(Encontros!$B$6:$B$105,A50,Encontros!$F$6:$F$105,"Realizado"))</f>
        <v/>
      </c>
      <c r="K50" s="16" t="n"/>
      <c r="L50" s="18" t="n"/>
      <c r="M50" s="10">
        <f>IF(COUNTA(A50:I50,K50:L50)=0,"",IF(OR(A50="",B50="",C50="",D50="",E50="",F50="",G50="",I50="",K50=""),"Conferir campos essenciais",IF(COUNTIF($A$6:$A$105,A50)&gt;1,"Código duplicado",IF(AND(I50="Apto para conferência",OR(G50&lt;&gt;"Completo",J50&lt;Premissas!$H$4)),"Rever requisitos informados",IF(AND(H50&lt;&gt;"",H50&lt;TODAY(),I50&lt;&gt;"Batismo registrado"),"Data prevista vencida",IF(AND(H50&lt;&gt;"",H50&gt;=TODAY(),H50&lt;=TODAY()+Premissas!$H$5,I50&lt;&gt;"Batismo registrado"),"Data próxima — conferir","Sem alerta"))))))</f>
        <v/>
      </c>
    </row>
    <row r="51" ht="22" customHeight="1">
      <c r="A51" s="15" t="n"/>
      <c r="B51" s="15" t="n"/>
      <c r="C51" s="16" t="n"/>
      <c r="D51" s="15" t="n"/>
      <c r="E51" s="15" t="n"/>
      <c r="F51" s="15" t="n"/>
      <c r="G51" s="15" t="n"/>
      <c r="H51" s="16" t="n"/>
      <c r="I51" s="15" t="n"/>
      <c r="J51" s="19">
        <f>IF(A51="","",COUNTIFS(Encontros!$B$6:$B$105,A51,Encontros!$F$6:$F$105,"Realizado"))</f>
        <v/>
      </c>
      <c r="K51" s="16" t="n"/>
      <c r="L51" s="18" t="n"/>
      <c r="M51" s="7">
        <f>IF(COUNTA(A51:I51,K51:L51)=0,"",IF(OR(A51="",B51="",C51="",D51="",E51="",F51="",G51="",I51="",K51=""),"Conferir campos essenciais",IF(COUNTIF($A$6:$A$105,A51)&gt;1,"Código duplicado",IF(AND(I51="Apto para conferência",OR(G51&lt;&gt;"Completo",J51&lt;Premissas!$H$4)),"Rever requisitos informados",IF(AND(H51&lt;&gt;"",H51&lt;TODAY(),I51&lt;&gt;"Batismo registrado"),"Data prevista vencida",IF(AND(H51&lt;&gt;"",H51&gt;=TODAY(),H51&lt;=TODAY()+Premissas!$H$5,I51&lt;&gt;"Batismo registrado"),"Data próxima — conferir","Sem alerta"))))))</f>
        <v/>
      </c>
    </row>
    <row r="52" ht="22" customHeight="1">
      <c r="A52" s="15" t="n"/>
      <c r="B52" s="15" t="n"/>
      <c r="C52" s="16" t="n"/>
      <c r="D52" s="15" t="n"/>
      <c r="E52" s="15" t="n"/>
      <c r="F52" s="15" t="n"/>
      <c r="G52" s="15" t="n"/>
      <c r="H52" s="16" t="n"/>
      <c r="I52" s="15" t="n"/>
      <c r="J52" s="17">
        <f>IF(A52="","",COUNTIFS(Encontros!$B$6:$B$105,A52,Encontros!$F$6:$F$105,"Realizado"))</f>
        <v/>
      </c>
      <c r="K52" s="16" t="n"/>
      <c r="L52" s="18" t="n"/>
      <c r="M52" s="10">
        <f>IF(COUNTA(A52:I52,K52:L52)=0,"",IF(OR(A52="",B52="",C52="",D52="",E52="",F52="",G52="",I52="",K52=""),"Conferir campos essenciais",IF(COUNTIF($A$6:$A$105,A52)&gt;1,"Código duplicado",IF(AND(I52="Apto para conferência",OR(G52&lt;&gt;"Completo",J52&lt;Premissas!$H$4)),"Rever requisitos informados",IF(AND(H52&lt;&gt;"",H52&lt;TODAY(),I52&lt;&gt;"Batismo registrado"),"Data prevista vencida",IF(AND(H52&lt;&gt;"",H52&gt;=TODAY(),H52&lt;=TODAY()+Premissas!$H$5,I52&lt;&gt;"Batismo registrado"),"Data próxima — conferir","Sem alerta"))))))</f>
        <v/>
      </c>
    </row>
    <row r="53" ht="22" customHeight="1">
      <c r="A53" s="15" t="n"/>
      <c r="B53" s="15" t="n"/>
      <c r="C53" s="16" t="n"/>
      <c r="D53" s="15" t="n"/>
      <c r="E53" s="15" t="n"/>
      <c r="F53" s="15" t="n"/>
      <c r="G53" s="15" t="n"/>
      <c r="H53" s="16" t="n"/>
      <c r="I53" s="15" t="n"/>
      <c r="J53" s="19">
        <f>IF(A53="","",COUNTIFS(Encontros!$B$6:$B$105,A53,Encontros!$F$6:$F$105,"Realizado"))</f>
        <v/>
      </c>
      <c r="K53" s="16" t="n"/>
      <c r="L53" s="18" t="n"/>
      <c r="M53" s="7">
        <f>IF(COUNTA(A53:I53,K53:L53)=0,"",IF(OR(A53="",B53="",C53="",D53="",E53="",F53="",G53="",I53="",K53=""),"Conferir campos essenciais",IF(COUNTIF($A$6:$A$105,A53)&gt;1,"Código duplicado",IF(AND(I53="Apto para conferência",OR(G53&lt;&gt;"Completo",J53&lt;Premissas!$H$4)),"Rever requisitos informados",IF(AND(H53&lt;&gt;"",H53&lt;TODAY(),I53&lt;&gt;"Batismo registrado"),"Data prevista vencida",IF(AND(H53&lt;&gt;"",H53&gt;=TODAY(),H53&lt;=TODAY()+Premissas!$H$5,I53&lt;&gt;"Batismo registrado"),"Data próxima — conferir","Sem alerta"))))))</f>
        <v/>
      </c>
    </row>
    <row r="54" ht="22" customHeight="1">
      <c r="A54" s="15" t="n"/>
      <c r="B54" s="15" t="n"/>
      <c r="C54" s="16" t="n"/>
      <c r="D54" s="15" t="n"/>
      <c r="E54" s="15" t="n"/>
      <c r="F54" s="15" t="n"/>
      <c r="G54" s="15" t="n"/>
      <c r="H54" s="16" t="n"/>
      <c r="I54" s="15" t="n"/>
      <c r="J54" s="17">
        <f>IF(A54="","",COUNTIFS(Encontros!$B$6:$B$105,A54,Encontros!$F$6:$F$105,"Realizado"))</f>
        <v/>
      </c>
      <c r="K54" s="16" t="n"/>
      <c r="L54" s="18" t="n"/>
      <c r="M54" s="10">
        <f>IF(COUNTA(A54:I54,K54:L54)=0,"",IF(OR(A54="",B54="",C54="",D54="",E54="",F54="",G54="",I54="",K54=""),"Conferir campos essenciais",IF(COUNTIF($A$6:$A$105,A54)&gt;1,"Código duplicado",IF(AND(I54="Apto para conferência",OR(G54&lt;&gt;"Completo",J54&lt;Premissas!$H$4)),"Rever requisitos informados",IF(AND(H54&lt;&gt;"",H54&lt;TODAY(),I54&lt;&gt;"Batismo registrado"),"Data prevista vencida",IF(AND(H54&lt;&gt;"",H54&gt;=TODAY(),H54&lt;=TODAY()+Premissas!$H$5,I54&lt;&gt;"Batismo registrado"),"Data próxima — conferir","Sem alerta"))))))</f>
        <v/>
      </c>
    </row>
    <row r="55" ht="22" customHeight="1">
      <c r="A55" s="15" t="n"/>
      <c r="B55" s="15" t="n"/>
      <c r="C55" s="16" t="n"/>
      <c r="D55" s="15" t="n"/>
      <c r="E55" s="15" t="n"/>
      <c r="F55" s="15" t="n"/>
      <c r="G55" s="15" t="n"/>
      <c r="H55" s="16" t="n"/>
      <c r="I55" s="15" t="n"/>
      <c r="J55" s="19">
        <f>IF(A55="","",COUNTIFS(Encontros!$B$6:$B$105,A55,Encontros!$F$6:$F$105,"Realizado"))</f>
        <v/>
      </c>
      <c r="K55" s="16" t="n"/>
      <c r="L55" s="18" t="n"/>
      <c r="M55" s="7">
        <f>IF(COUNTA(A55:I55,K55:L55)=0,"",IF(OR(A55="",B55="",C55="",D55="",E55="",F55="",G55="",I55="",K55=""),"Conferir campos essenciais",IF(COUNTIF($A$6:$A$105,A55)&gt;1,"Código duplicado",IF(AND(I55="Apto para conferência",OR(G55&lt;&gt;"Completo",J55&lt;Premissas!$H$4)),"Rever requisitos informados",IF(AND(H55&lt;&gt;"",H55&lt;TODAY(),I55&lt;&gt;"Batismo registrado"),"Data prevista vencida",IF(AND(H55&lt;&gt;"",H55&gt;=TODAY(),H55&lt;=TODAY()+Premissas!$H$5,I55&lt;&gt;"Batismo registrado"),"Data próxima — conferir","Sem alerta"))))))</f>
        <v/>
      </c>
    </row>
    <row r="56" ht="22" customHeight="1">
      <c r="A56" s="15" t="n"/>
      <c r="B56" s="15" t="n"/>
      <c r="C56" s="16" t="n"/>
      <c r="D56" s="15" t="n"/>
      <c r="E56" s="15" t="n"/>
      <c r="F56" s="15" t="n"/>
      <c r="G56" s="15" t="n"/>
      <c r="H56" s="16" t="n"/>
      <c r="I56" s="15" t="n"/>
      <c r="J56" s="17">
        <f>IF(A56="","",COUNTIFS(Encontros!$B$6:$B$105,A56,Encontros!$F$6:$F$105,"Realizado"))</f>
        <v/>
      </c>
      <c r="K56" s="16" t="n"/>
      <c r="L56" s="18" t="n"/>
      <c r="M56" s="10">
        <f>IF(COUNTA(A56:I56,K56:L56)=0,"",IF(OR(A56="",B56="",C56="",D56="",E56="",F56="",G56="",I56="",K56=""),"Conferir campos essenciais",IF(COUNTIF($A$6:$A$105,A56)&gt;1,"Código duplicado",IF(AND(I56="Apto para conferência",OR(G56&lt;&gt;"Completo",J56&lt;Premissas!$H$4)),"Rever requisitos informados",IF(AND(H56&lt;&gt;"",H56&lt;TODAY(),I56&lt;&gt;"Batismo registrado"),"Data prevista vencida",IF(AND(H56&lt;&gt;"",H56&gt;=TODAY(),H56&lt;=TODAY()+Premissas!$H$5,I56&lt;&gt;"Batismo registrado"),"Data próxima — conferir","Sem alerta"))))))</f>
        <v/>
      </c>
    </row>
    <row r="57" ht="22" customHeight="1">
      <c r="A57" s="15" t="n"/>
      <c r="B57" s="15" t="n"/>
      <c r="C57" s="16" t="n"/>
      <c r="D57" s="15" t="n"/>
      <c r="E57" s="15" t="n"/>
      <c r="F57" s="15" t="n"/>
      <c r="G57" s="15" t="n"/>
      <c r="H57" s="16" t="n"/>
      <c r="I57" s="15" t="n"/>
      <c r="J57" s="19">
        <f>IF(A57="","",COUNTIFS(Encontros!$B$6:$B$105,A57,Encontros!$F$6:$F$105,"Realizado"))</f>
        <v/>
      </c>
      <c r="K57" s="16" t="n"/>
      <c r="L57" s="18" t="n"/>
      <c r="M57" s="7">
        <f>IF(COUNTA(A57:I57,K57:L57)=0,"",IF(OR(A57="",B57="",C57="",D57="",E57="",F57="",G57="",I57="",K57=""),"Conferir campos essenciais",IF(COUNTIF($A$6:$A$105,A57)&gt;1,"Código duplicado",IF(AND(I57="Apto para conferência",OR(G57&lt;&gt;"Completo",J57&lt;Premissas!$H$4)),"Rever requisitos informados",IF(AND(H57&lt;&gt;"",H57&lt;TODAY(),I57&lt;&gt;"Batismo registrado"),"Data prevista vencida",IF(AND(H57&lt;&gt;"",H57&gt;=TODAY(),H57&lt;=TODAY()+Premissas!$H$5,I57&lt;&gt;"Batismo registrado"),"Data próxima — conferir","Sem alerta"))))))</f>
        <v/>
      </c>
    </row>
    <row r="58" ht="22" customHeight="1">
      <c r="A58" s="15" t="n"/>
      <c r="B58" s="15" t="n"/>
      <c r="C58" s="16" t="n"/>
      <c r="D58" s="15" t="n"/>
      <c r="E58" s="15" t="n"/>
      <c r="F58" s="15" t="n"/>
      <c r="G58" s="15" t="n"/>
      <c r="H58" s="16" t="n"/>
      <c r="I58" s="15" t="n"/>
      <c r="J58" s="17">
        <f>IF(A58="","",COUNTIFS(Encontros!$B$6:$B$105,A58,Encontros!$F$6:$F$105,"Realizado"))</f>
        <v/>
      </c>
      <c r="K58" s="16" t="n"/>
      <c r="L58" s="18" t="n"/>
      <c r="M58" s="10">
        <f>IF(COUNTA(A58:I58,K58:L58)=0,"",IF(OR(A58="",B58="",C58="",D58="",E58="",F58="",G58="",I58="",K58=""),"Conferir campos essenciais",IF(COUNTIF($A$6:$A$105,A58)&gt;1,"Código duplicado",IF(AND(I58="Apto para conferência",OR(G58&lt;&gt;"Completo",J58&lt;Premissas!$H$4)),"Rever requisitos informados",IF(AND(H58&lt;&gt;"",H58&lt;TODAY(),I58&lt;&gt;"Batismo registrado"),"Data prevista vencida",IF(AND(H58&lt;&gt;"",H58&gt;=TODAY(),H58&lt;=TODAY()+Premissas!$H$5,I58&lt;&gt;"Batismo registrado"),"Data próxima — conferir","Sem alerta"))))))</f>
        <v/>
      </c>
    </row>
    <row r="59" ht="22" customHeight="1">
      <c r="A59" s="15" t="n"/>
      <c r="B59" s="15" t="n"/>
      <c r="C59" s="16" t="n"/>
      <c r="D59" s="15" t="n"/>
      <c r="E59" s="15" t="n"/>
      <c r="F59" s="15" t="n"/>
      <c r="G59" s="15" t="n"/>
      <c r="H59" s="16" t="n"/>
      <c r="I59" s="15" t="n"/>
      <c r="J59" s="19">
        <f>IF(A59="","",COUNTIFS(Encontros!$B$6:$B$105,A59,Encontros!$F$6:$F$105,"Realizado"))</f>
        <v/>
      </c>
      <c r="K59" s="16" t="n"/>
      <c r="L59" s="18" t="n"/>
      <c r="M59" s="7">
        <f>IF(COUNTA(A59:I59,K59:L59)=0,"",IF(OR(A59="",B59="",C59="",D59="",E59="",F59="",G59="",I59="",K59=""),"Conferir campos essenciais",IF(COUNTIF($A$6:$A$105,A59)&gt;1,"Código duplicado",IF(AND(I59="Apto para conferência",OR(G59&lt;&gt;"Completo",J59&lt;Premissas!$H$4)),"Rever requisitos informados",IF(AND(H59&lt;&gt;"",H59&lt;TODAY(),I59&lt;&gt;"Batismo registrado"),"Data prevista vencida",IF(AND(H59&lt;&gt;"",H59&gt;=TODAY(),H59&lt;=TODAY()+Premissas!$H$5,I59&lt;&gt;"Batismo registrado"),"Data próxima — conferir","Sem alerta"))))))</f>
        <v/>
      </c>
    </row>
    <row r="60" ht="22" customHeight="1">
      <c r="A60" s="15" t="n"/>
      <c r="B60" s="15" t="n"/>
      <c r="C60" s="16" t="n"/>
      <c r="D60" s="15" t="n"/>
      <c r="E60" s="15" t="n"/>
      <c r="F60" s="15" t="n"/>
      <c r="G60" s="15" t="n"/>
      <c r="H60" s="16" t="n"/>
      <c r="I60" s="15" t="n"/>
      <c r="J60" s="17">
        <f>IF(A60="","",COUNTIFS(Encontros!$B$6:$B$105,A60,Encontros!$F$6:$F$105,"Realizado"))</f>
        <v/>
      </c>
      <c r="K60" s="16" t="n"/>
      <c r="L60" s="18" t="n"/>
      <c r="M60" s="10">
        <f>IF(COUNTA(A60:I60,K60:L60)=0,"",IF(OR(A60="",B60="",C60="",D60="",E60="",F60="",G60="",I60="",K60=""),"Conferir campos essenciais",IF(COUNTIF($A$6:$A$105,A60)&gt;1,"Código duplicado",IF(AND(I60="Apto para conferência",OR(G60&lt;&gt;"Completo",J60&lt;Premissas!$H$4)),"Rever requisitos informados",IF(AND(H60&lt;&gt;"",H60&lt;TODAY(),I60&lt;&gt;"Batismo registrado"),"Data prevista vencida",IF(AND(H60&lt;&gt;"",H60&gt;=TODAY(),H60&lt;=TODAY()+Premissas!$H$5,I60&lt;&gt;"Batismo registrado"),"Data próxima — conferir","Sem alerta"))))))</f>
        <v/>
      </c>
    </row>
    <row r="61" ht="22" customHeight="1">
      <c r="A61" s="15" t="n"/>
      <c r="B61" s="15" t="n"/>
      <c r="C61" s="16" t="n"/>
      <c r="D61" s="15" t="n"/>
      <c r="E61" s="15" t="n"/>
      <c r="F61" s="15" t="n"/>
      <c r="G61" s="15" t="n"/>
      <c r="H61" s="16" t="n"/>
      <c r="I61" s="15" t="n"/>
      <c r="J61" s="19">
        <f>IF(A61="","",COUNTIFS(Encontros!$B$6:$B$105,A61,Encontros!$F$6:$F$105,"Realizado"))</f>
        <v/>
      </c>
      <c r="K61" s="16" t="n"/>
      <c r="L61" s="18" t="n"/>
      <c r="M61" s="7">
        <f>IF(COUNTA(A61:I61,K61:L61)=0,"",IF(OR(A61="",B61="",C61="",D61="",E61="",F61="",G61="",I61="",K61=""),"Conferir campos essenciais",IF(COUNTIF($A$6:$A$105,A61)&gt;1,"Código duplicado",IF(AND(I61="Apto para conferência",OR(G61&lt;&gt;"Completo",J61&lt;Premissas!$H$4)),"Rever requisitos informados",IF(AND(H61&lt;&gt;"",H61&lt;TODAY(),I61&lt;&gt;"Batismo registrado"),"Data prevista vencida",IF(AND(H61&lt;&gt;"",H61&gt;=TODAY(),H61&lt;=TODAY()+Premissas!$H$5,I61&lt;&gt;"Batismo registrado"),"Data próxima — conferir","Sem alerta"))))))</f>
        <v/>
      </c>
    </row>
    <row r="62" ht="22" customHeight="1">
      <c r="A62" s="15" t="n"/>
      <c r="B62" s="15" t="n"/>
      <c r="C62" s="16" t="n"/>
      <c r="D62" s="15" t="n"/>
      <c r="E62" s="15" t="n"/>
      <c r="F62" s="15" t="n"/>
      <c r="G62" s="15" t="n"/>
      <c r="H62" s="16" t="n"/>
      <c r="I62" s="15" t="n"/>
      <c r="J62" s="17">
        <f>IF(A62="","",COUNTIFS(Encontros!$B$6:$B$105,A62,Encontros!$F$6:$F$105,"Realizado"))</f>
        <v/>
      </c>
      <c r="K62" s="16" t="n"/>
      <c r="L62" s="18" t="n"/>
      <c r="M62" s="10">
        <f>IF(COUNTA(A62:I62,K62:L62)=0,"",IF(OR(A62="",B62="",C62="",D62="",E62="",F62="",G62="",I62="",K62=""),"Conferir campos essenciais",IF(COUNTIF($A$6:$A$105,A62)&gt;1,"Código duplicado",IF(AND(I62="Apto para conferência",OR(G62&lt;&gt;"Completo",J62&lt;Premissas!$H$4)),"Rever requisitos informados",IF(AND(H62&lt;&gt;"",H62&lt;TODAY(),I62&lt;&gt;"Batismo registrado"),"Data prevista vencida",IF(AND(H62&lt;&gt;"",H62&gt;=TODAY(),H62&lt;=TODAY()+Premissas!$H$5,I62&lt;&gt;"Batismo registrado"),"Data próxima — conferir","Sem alerta"))))))</f>
        <v/>
      </c>
    </row>
    <row r="63" ht="22" customHeight="1">
      <c r="A63" s="15" t="n"/>
      <c r="B63" s="15" t="n"/>
      <c r="C63" s="16" t="n"/>
      <c r="D63" s="15" t="n"/>
      <c r="E63" s="15" t="n"/>
      <c r="F63" s="15" t="n"/>
      <c r="G63" s="15" t="n"/>
      <c r="H63" s="16" t="n"/>
      <c r="I63" s="15" t="n"/>
      <c r="J63" s="19">
        <f>IF(A63="","",COUNTIFS(Encontros!$B$6:$B$105,A63,Encontros!$F$6:$F$105,"Realizado"))</f>
        <v/>
      </c>
      <c r="K63" s="16" t="n"/>
      <c r="L63" s="18" t="n"/>
      <c r="M63" s="7">
        <f>IF(COUNTA(A63:I63,K63:L63)=0,"",IF(OR(A63="",B63="",C63="",D63="",E63="",F63="",G63="",I63="",K63=""),"Conferir campos essenciais",IF(COUNTIF($A$6:$A$105,A63)&gt;1,"Código duplicado",IF(AND(I63="Apto para conferência",OR(G63&lt;&gt;"Completo",J63&lt;Premissas!$H$4)),"Rever requisitos informados",IF(AND(H63&lt;&gt;"",H63&lt;TODAY(),I63&lt;&gt;"Batismo registrado"),"Data prevista vencida",IF(AND(H63&lt;&gt;"",H63&gt;=TODAY(),H63&lt;=TODAY()+Premissas!$H$5,I63&lt;&gt;"Batismo registrado"),"Data próxima — conferir","Sem alerta"))))))</f>
        <v/>
      </c>
    </row>
    <row r="64" ht="22" customHeight="1">
      <c r="A64" s="15" t="n"/>
      <c r="B64" s="15" t="n"/>
      <c r="C64" s="16" t="n"/>
      <c r="D64" s="15" t="n"/>
      <c r="E64" s="15" t="n"/>
      <c r="F64" s="15" t="n"/>
      <c r="G64" s="15" t="n"/>
      <c r="H64" s="16" t="n"/>
      <c r="I64" s="15" t="n"/>
      <c r="J64" s="17">
        <f>IF(A64="","",COUNTIFS(Encontros!$B$6:$B$105,A64,Encontros!$F$6:$F$105,"Realizado"))</f>
        <v/>
      </c>
      <c r="K64" s="16" t="n"/>
      <c r="L64" s="18" t="n"/>
      <c r="M64" s="10">
        <f>IF(COUNTA(A64:I64,K64:L64)=0,"",IF(OR(A64="",B64="",C64="",D64="",E64="",F64="",G64="",I64="",K64=""),"Conferir campos essenciais",IF(COUNTIF($A$6:$A$105,A64)&gt;1,"Código duplicado",IF(AND(I64="Apto para conferência",OR(G64&lt;&gt;"Completo",J64&lt;Premissas!$H$4)),"Rever requisitos informados",IF(AND(H64&lt;&gt;"",H64&lt;TODAY(),I64&lt;&gt;"Batismo registrado"),"Data prevista vencida",IF(AND(H64&lt;&gt;"",H64&gt;=TODAY(),H64&lt;=TODAY()+Premissas!$H$5,I64&lt;&gt;"Batismo registrado"),"Data próxima — conferir","Sem alerta"))))))</f>
        <v/>
      </c>
    </row>
    <row r="65" ht="22" customHeight="1">
      <c r="A65" s="15" t="n"/>
      <c r="B65" s="15" t="n"/>
      <c r="C65" s="16" t="n"/>
      <c r="D65" s="15" t="n"/>
      <c r="E65" s="15" t="n"/>
      <c r="F65" s="15" t="n"/>
      <c r="G65" s="15" t="n"/>
      <c r="H65" s="16" t="n"/>
      <c r="I65" s="15" t="n"/>
      <c r="J65" s="19">
        <f>IF(A65="","",COUNTIFS(Encontros!$B$6:$B$105,A65,Encontros!$F$6:$F$105,"Realizado"))</f>
        <v/>
      </c>
      <c r="K65" s="16" t="n"/>
      <c r="L65" s="18" t="n"/>
      <c r="M65" s="7">
        <f>IF(COUNTA(A65:I65,K65:L65)=0,"",IF(OR(A65="",B65="",C65="",D65="",E65="",F65="",G65="",I65="",K65=""),"Conferir campos essenciais",IF(COUNTIF($A$6:$A$105,A65)&gt;1,"Código duplicado",IF(AND(I65="Apto para conferência",OR(G65&lt;&gt;"Completo",J65&lt;Premissas!$H$4)),"Rever requisitos informados",IF(AND(H65&lt;&gt;"",H65&lt;TODAY(),I65&lt;&gt;"Batismo registrado"),"Data prevista vencida",IF(AND(H65&lt;&gt;"",H65&gt;=TODAY(),H65&lt;=TODAY()+Premissas!$H$5,I65&lt;&gt;"Batismo registrado"),"Data próxima — conferir","Sem alerta"))))))</f>
        <v/>
      </c>
    </row>
    <row r="66" ht="22" customHeight="1">
      <c r="A66" s="15" t="n"/>
      <c r="B66" s="15" t="n"/>
      <c r="C66" s="16" t="n"/>
      <c r="D66" s="15" t="n"/>
      <c r="E66" s="15" t="n"/>
      <c r="F66" s="15" t="n"/>
      <c r="G66" s="15" t="n"/>
      <c r="H66" s="16" t="n"/>
      <c r="I66" s="15" t="n"/>
      <c r="J66" s="17">
        <f>IF(A66="","",COUNTIFS(Encontros!$B$6:$B$105,A66,Encontros!$F$6:$F$105,"Realizado"))</f>
        <v/>
      </c>
      <c r="K66" s="16" t="n"/>
      <c r="L66" s="18" t="n"/>
      <c r="M66" s="10">
        <f>IF(COUNTA(A66:I66,K66:L66)=0,"",IF(OR(A66="",B66="",C66="",D66="",E66="",F66="",G66="",I66="",K66=""),"Conferir campos essenciais",IF(COUNTIF($A$6:$A$105,A66)&gt;1,"Código duplicado",IF(AND(I66="Apto para conferência",OR(G66&lt;&gt;"Completo",J66&lt;Premissas!$H$4)),"Rever requisitos informados",IF(AND(H66&lt;&gt;"",H66&lt;TODAY(),I66&lt;&gt;"Batismo registrado"),"Data prevista vencida",IF(AND(H66&lt;&gt;"",H66&gt;=TODAY(),H66&lt;=TODAY()+Premissas!$H$5,I66&lt;&gt;"Batismo registrado"),"Data próxima — conferir","Sem alerta"))))))</f>
        <v/>
      </c>
    </row>
    <row r="67" ht="22" customHeight="1">
      <c r="A67" s="15" t="n"/>
      <c r="B67" s="15" t="n"/>
      <c r="C67" s="16" t="n"/>
      <c r="D67" s="15" t="n"/>
      <c r="E67" s="15" t="n"/>
      <c r="F67" s="15" t="n"/>
      <c r="G67" s="15" t="n"/>
      <c r="H67" s="16" t="n"/>
      <c r="I67" s="15" t="n"/>
      <c r="J67" s="19">
        <f>IF(A67="","",COUNTIFS(Encontros!$B$6:$B$105,A67,Encontros!$F$6:$F$105,"Realizado"))</f>
        <v/>
      </c>
      <c r="K67" s="16" t="n"/>
      <c r="L67" s="18" t="n"/>
      <c r="M67" s="7">
        <f>IF(COUNTA(A67:I67,K67:L67)=0,"",IF(OR(A67="",B67="",C67="",D67="",E67="",F67="",G67="",I67="",K67=""),"Conferir campos essenciais",IF(COUNTIF($A$6:$A$105,A67)&gt;1,"Código duplicado",IF(AND(I67="Apto para conferência",OR(G67&lt;&gt;"Completo",J67&lt;Premissas!$H$4)),"Rever requisitos informados",IF(AND(H67&lt;&gt;"",H67&lt;TODAY(),I67&lt;&gt;"Batismo registrado"),"Data prevista vencida",IF(AND(H67&lt;&gt;"",H67&gt;=TODAY(),H67&lt;=TODAY()+Premissas!$H$5,I67&lt;&gt;"Batismo registrado"),"Data próxima — conferir","Sem alerta"))))))</f>
        <v/>
      </c>
    </row>
    <row r="68" ht="22" customHeight="1">
      <c r="A68" s="15" t="n"/>
      <c r="B68" s="15" t="n"/>
      <c r="C68" s="16" t="n"/>
      <c r="D68" s="15" t="n"/>
      <c r="E68" s="15" t="n"/>
      <c r="F68" s="15" t="n"/>
      <c r="G68" s="15" t="n"/>
      <c r="H68" s="16" t="n"/>
      <c r="I68" s="15" t="n"/>
      <c r="J68" s="17">
        <f>IF(A68="","",COUNTIFS(Encontros!$B$6:$B$105,A68,Encontros!$F$6:$F$105,"Realizado"))</f>
        <v/>
      </c>
      <c r="K68" s="16" t="n"/>
      <c r="L68" s="18" t="n"/>
      <c r="M68" s="10">
        <f>IF(COUNTA(A68:I68,K68:L68)=0,"",IF(OR(A68="",B68="",C68="",D68="",E68="",F68="",G68="",I68="",K68=""),"Conferir campos essenciais",IF(COUNTIF($A$6:$A$105,A68)&gt;1,"Código duplicado",IF(AND(I68="Apto para conferência",OR(G68&lt;&gt;"Completo",J68&lt;Premissas!$H$4)),"Rever requisitos informados",IF(AND(H68&lt;&gt;"",H68&lt;TODAY(),I68&lt;&gt;"Batismo registrado"),"Data prevista vencida",IF(AND(H68&lt;&gt;"",H68&gt;=TODAY(),H68&lt;=TODAY()+Premissas!$H$5,I68&lt;&gt;"Batismo registrado"),"Data próxima — conferir","Sem alerta"))))))</f>
        <v/>
      </c>
    </row>
    <row r="69" ht="22" customHeight="1">
      <c r="A69" s="15" t="n"/>
      <c r="B69" s="15" t="n"/>
      <c r="C69" s="16" t="n"/>
      <c r="D69" s="15" t="n"/>
      <c r="E69" s="15" t="n"/>
      <c r="F69" s="15" t="n"/>
      <c r="G69" s="15" t="n"/>
      <c r="H69" s="16" t="n"/>
      <c r="I69" s="15" t="n"/>
      <c r="J69" s="19">
        <f>IF(A69="","",COUNTIFS(Encontros!$B$6:$B$105,A69,Encontros!$F$6:$F$105,"Realizado"))</f>
        <v/>
      </c>
      <c r="K69" s="16" t="n"/>
      <c r="L69" s="18" t="n"/>
      <c r="M69" s="7">
        <f>IF(COUNTA(A69:I69,K69:L69)=0,"",IF(OR(A69="",B69="",C69="",D69="",E69="",F69="",G69="",I69="",K69=""),"Conferir campos essenciais",IF(COUNTIF($A$6:$A$105,A69)&gt;1,"Código duplicado",IF(AND(I69="Apto para conferência",OR(G69&lt;&gt;"Completo",J69&lt;Premissas!$H$4)),"Rever requisitos informados",IF(AND(H69&lt;&gt;"",H69&lt;TODAY(),I69&lt;&gt;"Batismo registrado"),"Data prevista vencida",IF(AND(H69&lt;&gt;"",H69&gt;=TODAY(),H69&lt;=TODAY()+Premissas!$H$5,I69&lt;&gt;"Batismo registrado"),"Data próxima — conferir","Sem alerta"))))))</f>
        <v/>
      </c>
    </row>
    <row r="70" ht="22" customHeight="1">
      <c r="A70" s="15" t="n"/>
      <c r="B70" s="15" t="n"/>
      <c r="C70" s="16" t="n"/>
      <c r="D70" s="15" t="n"/>
      <c r="E70" s="15" t="n"/>
      <c r="F70" s="15" t="n"/>
      <c r="G70" s="15" t="n"/>
      <c r="H70" s="16" t="n"/>
      <c r="I70" s="15" t="n"/>
      <c r="J70" s="17">
        <f>IF(A70="","",COUNTIFS(Encontros!$B$6:$B$105,A70,Encontros!$F$6:$F$105,"Realizado"))</f>
        <v/>
      </c>
      <c r="K70" s="16" t="n"/>
      <c r="L70" s="18" t="n"/>
      <c r="M70" s="10">
        <f>IF(COUNTA(A70:I70,K70:L70)=0,"",IF(OR(A70="",B70="",C70="",D70="",E70="",F70="",G70="",I70="",K70=""),"Conferir campos essenciais",IF(COUNTIF($A$6:$A$105,A70)&gt;1,"Código duplicado",IF(AND(I70="Apto para conferência",OR(G70&lt;&gt;"Completo",J70&lt;Premissas!$H$4)),"Rever requisitos informados",IF(AND(H70&lt;&gt;"",H70&lt;TODAY(),I70&lt;&gt;"Batismo registrado"),"Data prevista vencida",IF(AND(H70&lt;&gt;"",H70&gt;=TODAY(),H70&lt;=TODAY()+Premissas!$H$5,I70&lt;&gt;"Batismo registrado"),"Data próxima — conferir","Sem alerta"))))))</f>
        <v/>
      </c>
    </row>
    <row r="71" ht="22" customHeight="1">
      <c r="A71" s="15" t="n"/>
      <c r="B71" s="15" t="n"/>
      <c r="C71" s="16" t="n"/>
      <c r="D71" s="15" t="n"/>
      <c r="E71" s="15" t="n"/>
      <c r="F71" s="15" t="n"/>
      <c r="G71" s="15" t="n"/>
      <c r="H71" s="16" t="n"/>
      <c r="I71" s="15" t="n"/>
      <c r="J71" s="19">
        <f>IF(A71="","",COUNTIFS(Encontros!$B$6:$B$105,A71,Encontros!$F$6:$F$105,"Realizado"))</f>
        <v/>
      </c>
      <c r="K71" s="16" t="n"/>
      <c r="L71" s="18" t="n"/>
      <c r="M71" s="7">
        <f>IF(COUNTA(A71:I71,K71:L71)=0,"",IF(OR(A71="",B71="",C71="",D71="",E71="",F71="",G71="",I71="",K71=""),"Conferir campos essenciais",IF(COUNTIF($A$6:$A$105,A71)&gt;1,"Código duplicado",IF(AND(I71="Apto para conferência",OR(G71&lt;&gt;"Completo",J71&lt;Premissas!$H$4)),"Rever requisitos informados",IF(AND(H71&lt;&gt;"",H71&lt;TODAY(),I71&lt;&gt;"Batismo registrado"),"Data prevista vencida",IF(AND(H71&lt;&gt;"",H71&gt;=TODAY(),H71&lt;=TODAY()+Premissas!$H$5,I71&lt;&gt;"Batismo registrado"),"Data próxima — conferir","Sem alerta"))))))</f>
        <v/>
      </c>
    </row>
    <row r="72" ht="22" customHeight="1">
      <c r="A72" s="15" t="n"/>
      <c r="B72" s="15" t="n"/>
      <c r="C72" s="16" t="n"/>
      <c r="D72" s="15" t="n"/>
      <c r="E72" s="15" t="n"/>
      <c r="F72" s="15" t="n"/>
      <c r="G72" s="15" t="n"/>
      <c r="H72" s="16" t="n"/>
      <c r="I72" s="15" t="n"/>
      <c r="J72" s="17">
        <f>IF(A72="","",COUNTIFS(Encontros!$B$6:$B$105,A72,Encontros!$F$6:$F$105,"Realizado"))</f>
        <v/>
      </c>
      <c r="K72" s="16" t="n"/>
      <c r="L72" s="18" t="n"/>
      <c r="M72" s="10">
        <f>IF(COUNTA(A72:I72,K72:L72)=0,"",IF(OR(A72="",B72="",C72="",D72="",E72="",F72="",G72="",I72="",K72=""),"Conferir campos essenciais",IF(COUNTIF($A$6:$A$105,A72)&gt;1,"Código duplicado",IF(AND(I72="Apto para conferência",OR(G72&lt;&gt;"Completo",J72&lt;Premissas!$H$4)),"Rever requisitos informados",IF(AND(H72&lt;&gt;"",H72&lt;TODAY(),I72&lt;&gt;"Batismo registrado"),"Data prevista vencida",IF(AND(H72&lt;&gt;"",H72&gt;=TODAY(),H72&lt;=TODAY()+Premissas!$H$5,I72&lt;&gt;"Batismo registrado"),"Data próxima — conferir","Sem alerta"))))))</f>
        <v/>
      </c>
    </row>
    <row r="73" ht="22" customHeight="1">
      <c r="A73" s="15" t="n"/>
      <c r="B73" s="15" t="n"/>
      <c r="C73" s="16" t="n"/>
      <c r="D73" s="15" t="n"/>
      <c r="E73" s="15" t="n"/>
      <c r="F73" s="15" t="n"/>
      <c r="G73" s="15" t="n"/>
      <c r="H73" s="16" t="n"/>
      <c r="I73" s="15" t="n"/>
      <c r="J73" s="19">
        <f>IF(A73="","",COUNTIFS(Encontros!$B$6:$B$105,A73,Encontros!$F$6:$F$105,"Realizado"))</f>
        <v/>
      </c>
      <c r="K73" s="16" t="n"/>
      <c r="L73" s="18" t="n"/>
      <c r="M73" s="7">
        <f>IF(COUNTA(A73:I73,K73:L73)=0,"",IF(OR(A73="",B73="",C73="",D73="",E73="",F73="",G73="",I73="",K73=""),"Conferir campos essenciais",IF(COUNTIF($A$6:$A$105,A73)&gt;1,"Código duplicado",IF(AND(I73="Apto para conferência",OR(G73&lt;&gt;"Completo",J73&lt;Premissas!$H$4)),"Rever requisitos informados",IF(AND(H73&lt;&gt;"",H73&lt;TODAY(),I73&lt;&gt;"Batismo registrado"),"Data prevista vencida",IF(AND(H73&lt;&gt;"",H73&gt;=TODAY(),H73&lt;=TODAY()+Premissas!$H$5,I73&lt;&gt;"Batismo registrado"),"Data próxima — conferir","Sem alerta"))))))</f>
        <v/>
      </c>
    </row>
    <row r="74" ht="22" customHeight="1">
      <c r="A74" s="15" t="n"/>
      <c r="B74" s="15" t="n"/>
      <c r="C74" s="16" t="n"/>
      <c r="D74" s="15" t="n"/>
      <c r="E74" s="15" t="n"/>
      <c r="F74" s="15" t="n"/>
      <c r="G74" s="15" t="n"/>
      <c r="H74" s="16" t="n"/>
      <c r="I74" s="15" t="n"/>
      <c r="J74" s="17">
        <f>IF(A74="","",COUNTIFS(Encontros!$B$6:$B$105,A74,Encontros!$F$6:$F$105,"Realizado"))</f>
        <v/>
      </c>
      <c r="K74" s="16" t="n"/>
      <c r="L74" s="18" t="n"/>
      <c r="M74" s="10">
        <f>IF(COUNTA(A74:I74,K74:L74)=0,"",IF(OR(A74="",B74="",C74="",D74="",E74="",F74="",G74="",I74="",K74=""),"Conferir campos essenciais",IF(COUNTIF($A$6:$A$105,A74)&gt;1,"Código duplicado",IF(AND(I74="Apto para conferência",OR(G74&lt;&gt;"Completo",J74&lt;Premissas!$H$4)),"Rever requisitos informados",IF(AND(H74&lt;&gt;"",H74&lt;TODAY(),I74&lt;&gt;"Batismo registrado"),"Data prevista vencida",IF(AND(H74&lt;&gt;"",H74&gt;=TODAY(),H74&lt;=TODAY()+Premissas!$H$5,I74&lt;&gt;"Batismo registrado"),"Data próxima — conferir","Sem alerta"))))))</f>
        <v/>
      </c>
    </row>
    <row r="75" ht="22" customHeight="1">
      <c r="A75" s="15" t="n"/>
      <c r="B75" s="15" t="n"/>
      <c r="C75" s="16" t="n"/>
      <c r="D75" s="15" t="n"/>
      <c r="E75" s="15" t="n"/>
      <c r="F75" s="15" t="n"/>
      <c r="G75" s="15" t="n"/>
      <c r="H75" s="16" t="n"/>
      <c r="I75" s="15" t="n"/>
      <c r="J75" s="19">
        <f>IF(A75="","",COUNTIFS(Encontros!$B$6:$B$105,A75,Encontros!$F$6:$F$105,"Realizado"))</f>
        <v/>
      </c>
      <c r="K75" s="16" t="n"/>
      <c r="L75" s="18" t="n"/>
      <c r="M75" s="7">
        <f>IF(COUNTA(A75:I75,K75:L75)=0,"",IF(OR(A75="",B75="",C75="",D75="",E75="",F75="",G75="",I75="",K75=""),"Conferir campos essenciais",IF(COUNTIF($A$6:$A$105,A75)&gt;1,"Código duplicado",IF(AND(I75="Apto para conferência",OR(G75&lt;&gt;"Completo",J75&lt;Premissas!$H$4)),"Rever requisitos informados",IF(AND(H75&lt;&gt;"",H75&lt;TODAY(),I75&lt;&gt;"Batismo registrado"),"Data prevista vencida",IF(AND(H75&lt;&gt;"",H75&gt;=TODAY(),H75&lt;=TODAY()+Premissas!$H$5,I75&lt;&gt;"Batismo registrado"),"Data próxima — conferir","Sem alerta"))))))</f>
        <v/>
      </c>
    </row>
    <row r="76" ht="22" customHeight="1">
      <c r="A76" s="15" t="n"/>
      <c r="B76" s="15" t="n"/>
      <c r="C76" s="16" t="n"/>
      <c r="D76" s="15" t="n"/>
      <c r="E76" s="15" t="n"/>
      <c r="F76" s="15" t="n"/>
      <c r="G76" s="15" t="n"/>
      <c r="H76" s="16" t="n"/>
      <c r="I76" s="15" t="n"/>
      <c r="J76" s="17">
        <f>IF(A76="","",COUNTIFS(Encontros!$B$6:$B$105,A76,Encontros!$F$6:$F$105,"Realizado"))</f>
        <v/>
      </c>
      <c r="K76" s="16" t="n"/>
      <c r="L76" s="18" t="n"/>
      <c r="M76" s="10">
        <f>IF(COUNTA(A76:I76,K76:L76)=0,"",IF(OR(A76="",B76="",C76="",D76="",E76="",F76="",G76="",I76="",K76=""),"Conferir campos essenciais",IF(COUNTIF($A$6:$A$105,A76)&gt;1,"Código duplicado",IF(AND(I76="Apto para conferência",OR(G76&lt;&gt;"Completo",J76&lt;Premissas!$H$4)),"Rever requisitos informados",IF(AND(H76&lt;&gt;"",H76&lt;TODAY(),I76&lt;&gt;"Batismo registrado"),"Data prevista vencida",IF(AND(H76&lt;&gt;"",H76&gt;=TODAY(),H76&lt;=TODAY()+Premissas!$H$5,I76&lt;&gt;"Batismo registrado"),"Data próxima — conferir","Sem alerta"))))))</f>
        <v/>
      </c>
    </row>
    <row r="77" ht="22" customHeight="1">
      <c r="A77" s="15" t="n"/>
      <c r="B77" s="15" t="n"/>
      <c r="C77" s="16" t="n"/>
      <c r="D77" s="15" t="n"/>
      <c r="E77" s="15" t="n"/>
      <c r="F77" s="15" t="n"/>
      <c r="G77" s="15" t="n"/>
      <c r="H77" s="16" t="n"/>
      <c r="I77" s="15" t="n"/>
      <c r="J77" s="19">
        <f>IF(A77="","",COUNTIFS(Encontros!$B$6:$B$105,A77,Encontros!$F$6:$F$105,"Realizado"))</f>
        <v/>
      </c>
      <c r="K77" s="16" t="n"/>
      <c r="L77" s="18" t="n"/>
      <c r="M77" s="7">
        <f>IF(COUNTA(A77:I77,K77:L77)=0,"",IF(OR(A77="",B77="",C77="",D77="",E77="",F77="",G77="",I77="",K77=""),"Conferir campos essenciais",IF(COUNTIF($A$6:$A$105,A77)&gt;1,"Código duplicado",IF(AND(I77="Apto para conferência",OR(G77&lt;&gt;"Completo",J77&lt;Premissas!$H$4)),"Rever requisitos informados",IF(AND(H77&lt;&gt;"",H77&lt;TODAY(),I77&lt;&gt;"Batismo registrado"),"Data prevista vencida",IF(AND(H77&lt;&gt;"",H77&gt;=TODAY(),H77&lt;=TODAY()+Premissas!$H$5,I77&lt;&gt;"Batismo registrado"),"Data próxima — conferir","Sem alerta"))))))</f>
        <v/>
      </c>
    </row>
    <row r="78" ht="22" customHeight="1">
      <c r="A78" s="15" t="n"/>
      <c r="B78" s="15" t="n"/>
      <c r="C78" s="16" t="n"/>
      <c r="D78" s="15" t="n"/>
      <c r="E78" s="15" t="n"/>
      <c r="F78" s="15" t="n"/>
      <c r="G78" s="15" t="n"/>
      <c r="H78" s="16" t="n"/>
      <c r="I78" s="15" t="n"/>
      <c r="J78" s="17">
        <f>IF(A78="","",COUNTIFS(Encontros!$B$6:$B$105,A78,Encontros!$F$6:$F$105,"Realizado"))</f>
        <v/>
      </c>
      <c r="K78" s="16" t="n"/>
      <c r="L78" s="18" t="n"/>
      <c r="M78" s="10">
        <f>IF(COUNTA(A78:I78,K78:L78)=0,"",IF(OR(A78="",B78="",C78="",D78="",E78="",F78="",G78="",I78="",K78=""),"Conferir campos essenciais",IF(COUNTIF($A$6:$A$105,A78)&gt;1,"Código duplicado",IF(AND(I78="Apto para conferência",OR(G78&lt;&gt;"Completo",J78&lt;Premissas!$H$4)),"Rever requisitos informados",IF(AND(H78&lt;&gt;"",H78&lt;TODAY(),I78&lt;&gt;"Batismo registrado"),"Data prevista vencida",IF(AND(H78&lt;&gt;"",H78&gt;=TODAY(),H78&lt;=TODAY()+Premissas!$H$5,I78&lt;&gt;"Batismo registrado"),"Data próxima — conferir","Sem alerta"))))))</f>
        <v/>
      </c>
    </row>
    <row r="79" ht="22" customHeight="1">
      <c r="A79" s="15" t="n"/>
      <c r="B79" s="15" t="n"/>
      <c r="C79" s="16" t="n"/>
      <c r="D79" s="15" t="n"/>
      <c r="E79" s="15" t="n"/>
      <c r="F79" s="15" t="n"/>
      <c r="G79" s="15" t="n"/>
      <c r="H79" s="16" t="n"/>
      <c r="I79" s="15" t="n"/>
      <c r="J79" s="19">
        <f>IF(A79="","",COUNTIFS(Encontros!$B$6:$B$105,A79,Encontros!$F$6:$F$105,"Realizado"))</f>
        <v/>
      </c>
      <c r="K79" s="16" t="n"/>
      <c r="L79" s="18" t="n"/>
      <c r="M79" s="7">
        <f>IF(COUNTA(A79:I79,K79:L79)=0,"",IF(OR(A79="",B79="",C79="",D79="",E79="",F79="",G79="",I79="",K79=""),"Conferir campos essenciais",IF(COUNTIF($A$6:$A$105,A79)&gt;1,"Código duplicado",IF(AND(I79="Apto para conferência",OR(G79&lt;&gt;"Completo",J79&lt;Premissas!$H$4)),"Rever requisitos informados",IF(AND(H79&lt;&gt;"",H79&lt;TODAY(),I79&lt;&gt;"Batismo registrado"),"Data prevista vencida",IF(AND(H79&lt;&gt;"",H79&gt;=TODAY(),H79&lt;=TODAY()+Premissas!$H$5,I79&lt;&gt;"Batismo registrado"),"Data próxima — conferir","Sem alerta"))))))</f>
        <v/>
      </c>
    </row>
    <row r="80" ht="22" customHeight="1">
      <c r="A80" s="15" t="n"/>
      <c r="B80" s="15" t="n"/>
      <c r="C80" s="16" t="n"/>
      <c r="D80" s="15" t="n"/>
      <c r="E80" s="15" t="n"/>
      <c r="F80" s="15" t="n"/>
      <c r="G80" s="15" t="n"/>
      <c r="H80" s="16" t="n"/>
      <c r="I80" s="15" t="n"/>
      <c r="J80" s="17">
        <f>IF(A80="","",COUNTIFS(Encontros!$B$6:$B$105,A80,Encontros!$F$6:$F$105,"Realizado"))</f>
        <v/>
      </c>
      <c r="K80" s="16" t="n"/>
      <c r="L80" s="18" t="n"/>
      <c r="M80" s="10">
        <f>IF(COUNTA(A80:I80,K80:L80)=0,"",IF(OR(A80="",B80="",C80="",D80="",E80="",F80="",G80="",I80="",K80=""),"Conferir campos essenciais",IF(COUNTIF($A$6:$A$105,A80)&gt;1,"Código duplicado",IF(AND(I80="Apto para conferência",OR(G80&lt;&gt;"Completo",J80&lt;Premissas!$H$4)),"Rever requisitos informados",IF(AND(H80&lt;&gt;"",H80&lt;TODAY(),I80&lt;&gt;"Batismo registrado"),"Data prevista vencida",IF(AND(H80&lt;&gt;"",H80&gt;=TODAY(),H80&lt;=TODAY()+Premissas!$H$5,I80&lt;&gt;"Batismo registrado"),"Data próxima — conferir","Sem alerta"))))))</f>
        <v/>
      </c>
    </row>
    <row r="81" ht="22" customHeight="1">
      <c r="A81" s="15" t="n"/>
      <c r="B81" s="15" t="n"/>
      <c r="C81" s="16" t="n"/>
      <c r="D81" s="15" t="n"/>
      <c r="E81" s="15" t="n"/>
      <c r="F81" s="15" t="n"/>
      <c r="G81" s="15" t="n"/>
      <c r="H81" s="16" t="n"/>
      <c r="I81" s="15" t="n"/>
      <c r="J81" s="19">
        <f>IF(A81="","",COUNTIFS(Encontros!$B$6:$B$105,A81,Encontros!$F$6:$F$105,"Realizado"))</f>
        <v/>
      </c>
      <c r="K81" s="16" t="n"/>
      <c r="L81" s="18" t="n"/>
      <c r="M81" s="7">
        <f>IF(COUNTA(A81:I81,K81:L81)=0,"",IF(OR(A81="",B81="",C81="",D81="",E81="",F81="",G81="",I81="",K81=""),"Conferir campos essenciais",IF(COUNTIF($A$6:$A$105,A81)&gt;1,"Código duplicado",IF(AND(I81="Apto para conferência",OR(G81&lt;&gt;"Completo",J81&lt;Premissas!$H$4)),"Rever requisitos informados",IF(AND(H81&lt;&gt;"",H81&lt;TODAY(),I81&lt;&gt;"Batismo registrado"),"Data prevista vencida",IF(AND(H81&lt;&gt;"",H81&gt;=TODAY(),H81&lt;=TODAY()+Premissas!$H$5,I81&lt;&gt;"Batismo registrado"),"Data próxima — conferir","Sem alerta"))))))</f>
        <v/>
      </c>
    </row>
    <row r="82" ht="22" customHeight="1">
      <c r="A82" s="15" t="n"/>
      <c r="B82" s="15" t="n"/>
      <c r="C82" s="16" t="n"/>
      <c r="D82" s="15" t="n"/>
      <c r="E82" s="15" t="n"/>
      <c r="F82" s="15" t="n"/>
      <c r="G82" s="15" t="n"/>
      <c r="H82" s="16" t="n"/>
      <c r="I82" s="15" t="n"/>
      <c r="J82" s="17">
        <f>IF(A82="","",COUNTIFS(Encontros!$B$6:$B$105,A82,Encontros!$F$6:$F$105,"Realizado"))</f>
        <v/>
      </c>
      <c r="K82" s="16" t="n"/>
      <c r="L82" s="18" t="n"/>
      <c r="M82" s="10">
        <f>IF(COUNTA(A82:I82,K82:L82)=0,"",IF(OR(A82="",B82="",C82="",D82="",E82="",F82="",G82="",I82="",K82=""),"Conferir campos essenciais",IF(COUNTIF($A$6:$A$105,A82)&gt;1,"Código duplicado",IF(AND(I82="Apto para conferência",OR(G82&lt;&gt;"Completo",J82&lt;Premissas!$H$4)),"Rever requisitos informados",IF(AND(H82&lt;&gt;"",H82&lt;TODAY(),I82&lt;&gt;"Batismo registrado"),"Data prevista vencida",IF(AND(H82&lt;&gt;"",H82&gt;=TODAY(),H82&lt;=TODAY()+Premissas!$H$5,I82&lt;&gt;"Batismo registrado"),"Data próxima — conferir","Sem alerta"))))))</f>
        <v/>
      </c>
    </row>
    <row r="83" ht="22" customHeight="1">
      <c r="A83" s="15" t="n"/>
      <c r="B83" s="15" t="n"/>
      <c r="C83" s="16" t="n"/>
      <c r="D83" s="15" t="n"/>
      <c r="E83" s="15" t="n"/>
      <c r="F83" s="15" t="n"/>
      <c r="G83" s="15" t="n"/>
      <c r="H83" s="16" t="n"/>
      <c r="I83" s="15" t="n"/>
      <c r="J83" s="19">
        <f>IF(A83="","",COUNTIFS(Encontros!$B$6:$B$105,A83,Encontros!$F$6:$F$105,"Realizado"))</f>
        <v/>
      </c>
      <c r="K83" s="16" t="n"/>
      <c r="L83" s="18" t="n"/>
      <c r="M83" s="7">
        <f>IF(COUNTA(A83:I83,K83:L83)=0,"",IF(OR(A83="",B83="",C83="",D83="",E83="",F83="",G83="",I83="",K83=""),"Conferir campos essenciais",IF(COUNTIF($A$6:$A$105,A83)&gt;1,"Código duplicado",IF(AND(I83="Apto para conferência",OR(G83&lt;&gt;"Completo",J83&lt;Premissas!$H$4)),"Rever requisitos informados",IF(AND(H83&lt;&gt;"",H83&lt;TODAY(),I83&lt;&gt;"Batismo registrado"),"Data prevista vencida",IF(AND(H83&lt;&gt;"",H83&gt;=TODAY(),H83&lt;=TODAY()+Premissas!$H$5,I83&lt;&gt;"Batismo registrado"),"Data próxima — conferir","Sem alerta"))))))</f>
        <v/>
      </c>
    </row>
    <row r="84" ht="22" customHeight="1">
      <c r="A84" s="15" t="n"/>
      <c r="B84" s="15" t="n"/>
      <c r="C84" s="16" t="n"/>
      <c r="D84" s="15" t="n"/>
      <c r="E84" s="15" t="n"/>
      <c r="F84" s="15" t="n"/>
      <c r="G84" s="15" t="n"/>
      <c r="H84" s="16" t="n"/>
      <c r="I84" s="15" t="n"/>
      <c r="J84" s="17">
        <f>IF(A84="","",COUNTIFS(Encontros!$B$6:$B$105,A84,Encontros!$F$6:$F$105,"Realizado"))</f>
        <v/>
      </c>
      <c r="K84" s="16" t="n"/>
      <c r="L84" s="18" t="n"/>
      <c r="M84" s="10">
        <f>IF(COUNTA(A84:I84,K84:L84)=0,"",IF(OR(A84="",B84="",C84="",D84="",E84="",F84="",G84="",I84="",K84=""),"Conferir campos essenciais",IF(COUNTIF($A$6:$A$105,A84)&gt;1,"Código duplicado",IF(AND(I84="Apto para conferência",OR(G84&lt;&gt;"Completo",J84&lt;Premissas!$H$4)),"Rever requisitos informados",IF(AND(H84&lt;&gt;"",H84&lt;TODAY(),I84&lt;&gt;"Batismo registrado"),"Data prevista vencida",IF(AND(H84&lt;&gt;"",H84&gt;=TODAY(),H84&lt;=TODAY()+Premissas!$H$5,I84&lt;&gt;"Batismo registrado"),"Data próxima — conferir","Sem alerta"))))))</f>
        <v/>
      </c>
    </row>
    <row r="85" ht="22" customHeight="1">
      <c r="A85" s="15" t="n"/>
      <c r="B85" s="15" t="n"/>
      <c r="C85" s="16" t="n"/>
      <c r="D85" s="15" t="n"/>
      <c r="E85" s="15" t="n"/>
      <c r="F85" s="15" t="n"/>
      <c r="G85" s="15" t="n"/>
      <c r="H85" s="16" t="n"/>
      <c r="I85" s="15" t="n"/>
      <c r="J85" s="19">
        <f>IF(A85="","",COUNTIFS(Encontros!$B$6:$B$105,A85,Encontros!$F$6:$F$105,"Realizado"))</f>
        <v/>
      </c>
      <c r="K85" s="16" t="n"/>
      <c r="L85" s="18" t="n"/>
      <c r="M85" s="7">
        <f>IF(COUNTA(A85:I85,K85:L85)=0,"",IF(OR(A85="",B85="",C85="",D85="",E85="",F85="",G85="",I85="",K85=""),"Conferir campos essenciais",IF(COUNTIF($A$6:$A$105,A85)&gt;1,"Código duplicado",IF(AND(I85="Apto para conferência",OR(G85&lt;&gt;"Completo",J85&lt;Premissas!$H$4)),"Rever requisitos informados",IF(AND(H85&lt;&gt;"",H85&lt;TODAY(),I85&lt;&gt;"Batismo registrado"),"Data prevista vencida",IF(AND(H85&lt;&gt;"",H85&gt;=TODAY(),H85&lt;=TODAY()+Premissas!$H$5,I85&lt;&gt;"Batismo registrado"),"Data próxima — conferir","Sem alerta"))))))</f>
        <v/>
      </c>
    </row>
    <row r="86" ht="22" customHeight="1">
      <c r="A86" s="15" t="n"/>
      <c r="B86" s="15" t="n"/>
      <c r="C86" s="16" t="n"/>
      <c r="D86" s="15" t="n"/>
      <c r="E86" s="15" t="n"/>
      <c r="F86" s="15" t="n"/>
      <c r="G86" s="15" t="n"/>
      <c r="H86" s="16" t="n"/>
      <c r="I86" s="15" t="n"/>
      <c r="J86" s="17">
        <f>IF(A86="","",COUNTIFS(Encontros!$B$6:$B$105,A86,Encontros!$F$6:$F$105,"Realizado"))</f>
        <v/>
      </c>
      <c r="K86" s="16" t="n"/>
      <c r="L86" s="18" t="n"/>
      <c r="M86" s="10">
        <f>IF(COUNTA(A86:I86,K86:L86)=0,"",IF(OR(A86="",B86="",C86="",D86="",E86="",F86="",G86="",I86="",K86=""),"Conferir campos essenciais",IF(COUNTIF($A$6:$A$105,A86)&gt;1,"Código duplicado",IF(AND(I86="Apto para conferência",OR(G86&lt;&gt;"Completo",J86&lt;Premissas!$H$4)),"Rever requisitos informados",IF(AND(H86&lt;&gt;"",H86&lt;TODAY(),I86&lt;&gt;"Batismo registrado"),"Data prevista vencida",IF(AND(H86&lt;&gt;"",H86&gt;=TODAY(),H86&lt;=TODAY()+Premissas!$H$5,I86&lt;&gt;"Batismo registrado"),"Data próxima — conferir","Sem alerta"))))))</f>
        <v/>
      </c>
    </row>
    <row r="87" ht="22" customHeight="1">
      <c r="A87" s="15" t="n"/>
      <c r="B87" s="15" t="n"/>
      <c r="C87" s="16" t="n"/>
      <c r="D87" s="15" t="n"/>
      <c r="E87" s="15" t="n"/>
      <c r="F87" s="15" t="n"/>
      <c r="G87" s="15" t="n"/>
      <c r="H87" s="16" t="n"/>
      <c r="I87" s="15" t="n"/>
      <c r="J87" s="19">
        <f>IF(A87="","",COUNTIFS(Encontros!$B$6:$B$105,A87,Encontros!$F$6:$F$105,"Realizado"))</f>
        <v/>
      </c>
      <c r="K87" s="16" t="n"/>
      <c r="L87" s="18" t="n"/>
      <c r="M87" s="7">
        <f>IF(COUNTA(A87:I87,K87:L87)=0,"",IF(OR(A87="",B87="",C87="",D87="",E87="",F87="",G87="",I87="",K87=""),"Conferir campos essenciais",IF(COUNTIF($A$6:$A$105,A87)&gt;1,"Código duplicado",IF(AND(I87="Apto para conferência",OR(G87&lt;&gt;"Completo",J87&lt;Premissas!$H$4)),"Rever requisitos informados",IF(AND(H87&lt;&gt;"",H87&lt;TODAY(),I87&lt;&gt;"Batismo registrado"),"Data prevista vencida",IF(AND(H87&lt;&gt;"",H87&gt;=TODAY(),H87&lt;=TODAY()+Premissas!$H$5,I87&lt;&gt;"Batismo registrado"),"Data próxima — conferir","Sem alerta"))))))</f>
        <v/>
      </c>
    </row>
    <row r="88" ht="22" customHeight="1">
      <c r="A88" s="15" t="n"/>
      <c r="B88" s="15" t="n"/>
      <c r="C88" s="16" t="n"/>
      <c r="D88" s="15" t="n"/>
      <c r="E88" s="15" t="n"/>
      <c r="F88" s="15" t="n"/>
      <c r="G88" s="15" t="n"/>
      <c r="H88" s="16" t="n"/>
      <c r="I88" s="15" t="n"/>
      <c r="J88" s="17">
        <f>IF(A88="","",COUNTIFS(Encontros!$B$6:$B$105,A88,Encontros!$F$6:$F$105,"Realizado"))</f>
        <v/>
      </c>
      <c r="K88" s="16" t="n"/>
      <c r="L88" s="18" t="n"/>
      <c r="M88" s="10">
        <f>IF(COUNTA(A88:I88,K88:L88)=0,"",IF(OR(A88="",B88="",C88="",D88="",E88="",F88="",G88="",I88="",K88=""),"Conferir campos essenciais",IF(COUNTIF($A$6:$A$105,A88)&gt;1,"Código duplicado",IF(AND(I88="Apto para conferência",OR(G88&lt;&gt;"Completo",J88&lt;Premissas!$H$4)),"Rever requisitos informados",IF(AND(H88&lt;&gt;"",H88&lt;TODAY(),I88&lt;&gt;"Batismo registrado"),"Data prevista vencida",IF(AND(H88&lt;&gt;"",H88&gt;=TODAY(),H88&lt;=TODAY()+Premissas!$H$5,I88&lt;&gt;"Batismo registrado"),"Data próxima — conferir","Sem alerta"))))))</f>
        <v/>
      </c>
    </row>
    <row r="89" ht="22" customHeight="1">
      <c r="A89" s="15" t="n"/>
      <c r="B89" s="15" t="n"/>
      <c r="C89" s="16" t="n"/>
      <c r="D89" s="15" t="n"/>
      <c r="E89" s="15" t="n"/>
      <c r="F89" s="15" t="n"/>
      <c r="G89" s="15" t="n"/>
      <c r="H89" s="16" t="n"/>
      <c r="I89" s="15" t="n"/>
      <c r="J89" s="19">
        <f>IF(A89="","",COUNTIFS(Encontros!$B$6:$B$105,A89,Encontros!$F$6:$F$105,"Realizado"))</f>
        <v/>
      </c>
      <c r="K89" s="16" t="n"/>
      <c r="L89" s="18" t="n"/>
      <c r="M89" s="7">
        <f>IF(COUNTA(A89:I89,K89:L89)=0,"",IF(OR(A89="",B89="",C89="",D89="",E89="",F89="",G89="",I89="",K89=""),"Conferir campos essenciais",IF(COUNTIF($A$6:$A$105,A89)&gt;1,"Código duplicado",IF(AND(I89="Apto para conferência",OR(G89&lt;&gt;"Completo",J89&lt;Premissas!$H$4)),"Rever requisitos informados",IF(AND(H89&lt;&gt;"",H89&lt;TODAY(),I89&lt;&gt;"Batismo registrado"),"Data prevista vencida",IF(AND(H89&lt;&gt;"",H89&gt;=TODAY(),H89&lt;=TODAY()+Premissas!$H$5,I89&lt;&gt;"Batismo registrado"),"Data próxima — conferir","Sem alerta"))))))</f>
        <v/>
      </c>
    </row>
    <row r="90" ht="22" customHeight="1">
      <c r="A90" s="15" t="n"/>
      <c r="B90" s="15" t="n"/>
      <c r="C90" s="16" t="n"/>
      <c r="D90" s="15" t="n"/>
      <c r="E90" s="15" t="n"/>
      <c r="F90" s="15" t="n"/>
      <c r="G90" s="15" t="n"/>
      <c r="H90" s="16" t="n"/>
      <c r="I90" s="15" t="n"/>
      <c r="J90" s="17">
        <f>IF(A90="","",COUNTIFS(Encontros!$B$6:$B$105,A90,Encontros!$F$6:$F$105,"Realizado"))</f>
        <v/>
      </c>
      <c r="K90" s="16" t="n"/>
      <c r="L90" s="18" t="n"/>
      <c r="M90" s="10">
        <f>IF(COUNTA(A90:I90,K90:L90)=0,"",IF(OR(A90="",B90="",C90="",D90="",E90="",F90="",G90="",I90="",K90=""),"Conferir campos essenciais",IF(COUNTIF($A$6:$A$105,A90)&gt;1,"Código duplicado",IF(AND(I90="Apto para conferência",OR(G90&lt;&gt;"Completo",J90&lt;Premissas!$H$4)),"Rever requisitos informados",IF(AND(H90&lt;&gt;"",H90&lt;TODAY(),I90&lt;&gt;"Batismo registrado"),"Data prevista vencida",IF(AND(H90&lt;&gt;"",H90&gt;=TODAY(),H90&lt;=TODAY()+Premissas!$H$5,I90&lt;&gt;"Batismo registrado"),"Data próxima — conferir","Sem alerta"))))))</f>
        <v/>
      </c>
    </row>
    <row r="91" ht="22" customHeight="1">
      <c r="A91" s="15" t="n"/>
      <c r="B91" s="15" t="n"/>
      <c r="C91" s="16" t="n"/>
      <c r="D91" s="15" t="n"/>
      <c r="E91" s="15" t="n"/>
      <c r="F91" s="15" t="n"/>
      <c r="G91" s="15" t="n"/>
      <c r="H91" s="16" t="n"/>
      <c r="I91" s="15" t="n"/>
      <c r="J91" s="19">
        <f>IF(A91="","",COUNTIFS(Encontros!$B$6:$B$105,A91,Encontros!$F$6:$F$105,"Realizado"))</f>
        <v/>
      </c>
      <c r="K91" s="16" t="n"/>
      <c r="L91" s="18" t="n"/>
      <c r="M91" s="7">
        <f>IF(COUNTA(A91:I91,K91:L91)=0,"",IF(OR(A91="",B91="",C91="",D91="",E91="",F91="",G91="",I91="",K91=""),"Conferir campos essenciais",IF(COUNTIF($A$6:$A$105,A91)&gt;1,"Código duplicado",IF(AND(I91="Apto para conferência",OR(G91&lt;&gt;"Completo",J91&lt;Premissas!$H$4)),"Rever requisitos informados",IF(AND(H91&lt;&gt;"",H91&lt;TODAY(),I91&lt;&gt;"Batismo registrado"),"Data prevista vencida",IF(AND(H91&lt;&gt;"",H91&gt;=TODAY(),H91&lt;=TODAY()+Premissas!$H$5,I91&lt;&gt;"Batismo registrado"),"Data próxima — conferir","Sem alerta"))))))</f>
        <v/>
      </c>
    </row>
    <row r="92" ht="22" customHeight="1">
      <c r="A92" s="15" t="n"/>
      <c r="B92" s="15" t="n"/>
      <c r="C92" s="16" t="n"/>
      <c r="D92" s="15" t="n"/>
      <c r="E92" s="15" t="n"/>
      <c r="F92" s="15" t="n"/>
      <c r="G92" s="15" t="n"/>
      <c r="H92" s="16" t="n"/>
      <c r="I92" s="15" t="n"/>
      <c r="J92" s="17">
        <f>IF(A92="","",COUNTIFS(Encontros!$B$6:$B$105,A92,Encontros!$F$6:$F$105,"Realizado"))</f>
        <v/>
      </c>
      <c r="K92" s="16" t="n"/>
      <c r="L92" s="18" t="n"/>
      <c r="M92" s="10">
        <f>IF(COUNTA(A92:I92,K92:L92)=0,"",IF(OR(A92="",B92="",C92="",D92="",E92="",F92="",G92="",I92="",K92=""),"Conferir campos essenciais",IF(COUNTIF($A$6:$A$105,A92)&gt;1,"Código duplicado",IF(AND(I92="Apto para conferência",OR(G92&lt;&gt;"Completo",J92&lt;Premissas!$H$4)),"Rever requisitos informados",IF(AND(H92&lt;&gt;"",H92&lt;TODAY(),I92&lt;&gt;"Batismo registrado"),"Data prevista vencida",IF(AND(H92&lt;&gt;"",H92&gt;=TODAY(),H92&lt;=TODAY()+Premissas!$H$5,I92&lt;&gt;"Batismo registrado"),"Data próxima — conferir","Sem alerta"))))))</f>
        <v/>
      </c>
    </row>
    <row r="93" ht="22" customHeight="1">
      <c r="A93" s="15" t="n"/>
      <c r="B93" s="15" t="n"/>
      <c r="C93" s="16" t="n"/>
      <c r="D93" s="15" t="n"/>
      <c r="E93" s="15" t="n"/>
      <c r="F93" s="15" t="n"/>
      <c r="G93" s="15" t="n"/>
      <c r="H93" s="16" t="n"/>
      <c r="I93" s="15" t="n"/>
      <c r="J93" s="19">
        <f>IF(A93="","",COUNTIFS(Encontros!$B$6:$B$105,A93,Encontros!$F$6:$F$105,"Realizado"))</f>
        <v/>
      </c>
      <c r="K93" s="16" t="n"/>
      <c r="L93" s="18" t="n"/>
      <c r="M93" s="7">
        <f>IF(COUNTA(A93:I93,K93:L93)=0,"",IF(OR(A93="",B93="",C93="",D93="",E93="",F93="",G93="",I93="",K93=""),"Conferir campos essenciais",IF(COUNTIF($A$6:$A$105,A93)&gt;1,"Código duplicado",IF(AND(I93="Apto para conferência",OR(G93&lt;&gt;"Completo",J93&lt;Premissas!$H$4)),"Rever requisitos informados",IF(AND(H93&lt;&gt;"",H93&lt;TODAY(),I93&lt;&gt;"Batismo registrado"),"Data prevista vencida",IF(AND(H93&lt;&gt;"",H93&gt;=TODAY(),H93&lt;=TODAY()+Premissas!$H$5,I93&lt;&gt;"Batismo registrado"),"Data próxima — conferir","Sem alerta"))))))</f>
        <v/>
      </c>
    </row>
    <row r="94" ht="22" customHeight="1">
      <c r="A94" s="15" t="n"/>
      <c r="B94" s="15" t="n"/>
      <c r="C94" s="16" t="n"/>
      <c r="D94" s="15" t="n"/>
      <c r="E94" s="15" t="n"/>
      <c r="F94" s="15" t="n"/>
      <c r="G94" s="15" t="n"/>
      <c r="H94" s="16" t="n"/>
      <c r="I94" s="15" t="n"/>
      <c r="J94" s="17">
        <f>IF(A94="","",COUNTIFS(Encontros!$B$6:$B$105,A94,Encontros!$F$6:$F$105,"Realizado"))</f>
        <v/>
      </c>
      <c r="K94" s="16" t="n"/>
      <c r="L94" s="18" t="n"/>
      <c r="M94" s="10">
        <f>IF(COUNTA(A94:I94,K94:L94)=0,"",IF(OR(A94="",B94="",C94="",D94="",E94="",F94="",G94="",I94="",K94=""),"Conferir campos essenciais",IF(COUNTIF($A$6:$A$105,A94)&gt;1,"Código duplicado",IF(AND(I94="Apto para conferência",OR(G94&lt;&gt;"Completo",J94&lt;Premissas!$H$4)),"Rever requisitos informados",IF(AND(H94&lt;&gt;"",H94&lt;TODAY(),I94&lt;&gt;"Batismo registrado"),"Data prevista vencida",IF(AND(H94&lt;&gt;"",H94&gt;=TODAY(),H94&lt;=TODAY()+Premissas!$H$5,I94&lt;&gt;"Batismo registrado"),"Data próxima — conferir","Sem alerta"))))))</f>
        <v/>
      </c>
    </row>
    <row r="95" ht="22" customHeight="1">
      <c r="A95" s="15" t="n"/>
      <c r="B95" s="15" t="n"/>
      <c r="C95" s="16" t="n"/>
      <c r="D95" s="15" t="n"/>
      <c r="E95" s="15" t="n"/>
      <c r="F95" s="15" t="n"/>
      <c r="G95" s="15" t="n"/>
      <c r="H95" s="16" t="n"/>
      <c r="I95" s="15" t="n"/>
      <c r="J95" s="19">
        <f>IF(A95="","",COUNTIFS(Encontros!$B$6:$B$105,A95,Encontros!$F$6:$F$105,"Realizado"))</f>
        <v/>
      </c>
      <c r="K95" s="16" t="n"/>
      <c r="L95" s="18" t="n"/>
      <c r="M95" s="7">
        <f>IF(COUNTA(A95:I95,K95:L95)=0,"",IF(OR(A95="",B95="",C95="",D95="",E95="",F95="",G95="",I95="",K95=""),"Conferir campos essenciais",IF(COUNTIF($A$6:$A$105,A95)&gt;1,"Código duplicado",IF(AND(I95="Apto para conferência",OR(G95&lt;&gt;"Completo",J95&lt;Premissas!$H$4)),"Rever requisitos informados",IF(AND(H95&lt;&gt;"",H95&lt;TODAY(),I95&lt;&gt;"Batismo registrado"),"Data prevista vencida",IF(AND(H95&lt;&gt;"",H95&gt;=TODAY(),H95&lt;=TODAY()+Premissas!$H$5,I95&lt;&gt;"Batismo registrado"),"Data próxima — conferir","Sem alerta"))))))</f>
        <v/>
      </c>
    </row>
    <row r="96" ht="22" customHeight="1">
      <c r="A96" s="15" t="n"/>
      <c r="B96" s="15" t="n"/>
      <c r="C96" s="16" t="n"/>
      <c r="D96" s="15" t="n"/>
      <c r="E96" s="15" t="n"/>
      <c r="F96" s="15" t="n"/>
      <c r="G96" s="15" t="n"/>
      <c r="H96" s="16" t="n"/>
      <c r="I96" s="15" t="n"/>
      <c r="J96" s="17">
        <f>IF(A96="","",COUNTIFS(Encontros!$B$6:$B$105,A96,Encontros!$F$6:$F$105,"Realizado"))</f>
        <v/>
      </c>
      <c r="K96" s="16" t="n"/>
      <c r="L96" s="18" t="n"/>
      <c r="M96" s="10">
        <f>IF(COUNTA(A96:I96,K96:L96)=0,"",IF(OR(A96="",B96="",C96="",D96="",E96="",F96="",G96="",I96="",K96=""),"Conferir campos essenciais",IF(COUNTIF($A$6:$A$105,A96)&gt;1,"Código duplicado",IF(AND(I96="Apto para conferência",OR(G96&lt;&gt;"Completo",J96&lt;Premissas!$H$4)),"Rever requisitos informados",IF(AND(H96&lt;&gt;"",H96&lt;TODAY(),I96&lt;&gt;"Batismo registrado"),"Data prevista vencida",IF(AND(H96&lt;&gt;"",H96&gt;=TODAY(),H96&lt;=TODAY()+Premissas!$H$5,I96&lt;&gt;"Batismo registrado"),"Data próxima — conferir","Sem alerta"))))))</f>
        <v/>
      </c>
    </row>
    <row r="97" ht="22" customHeight="1">
      <c r="A97" s="15" t="n"/>
      <c r="B97" s="15" t="n"/>
      <c r="C97" s="16" t="n"/>
      <c r="D97" s="15" t="n"/>
      <c r="E97" s="15" t="n"/>
      <c r="F97" s="15" t="n"/>
      <c r="G97" s="15" t="n"/>
      <c r="H97" s="16" t="n"/>
      <c r="I97" s="15" t="n"/>
      <c r="J97" s="19">
        <f>IF(A97="","",COUNTIFS(Encontros!$B$6:$B$105,A97,Encontros!$F$6:$F$105,"Realizado"))</f>
        <v/>
      </c>
      <c r="K97" s="16" t="n"/>
      <c r="L97" s="18" t="n"/>
      <c r="M97" s="7">
        <f>IF(COUNTA(A97:I97,K97:L97)=0,"",IF(OR(A97="",B97="",C97="",D97="",E97="",F97="",G97="",I97="",K97=""),"Conferir campos essenciais",IF(COUNTIF($A$6:$A$105,A97)&gt;1,"Código duplicado",IF(AND(I97="Apto para conferência",OR(G97&lt;&gt;"Completo",J97&lt;Premissas!$H$4)),"Rever requisitos informados",IF(AND(H97&lt;&gt;"",H97&lt;TODAY(),I97&lt;&gt;"Batismo registrado"),"Data prevista vencida",IF(AND(H97&lt;&gt;"",H97&gt;=TODAY(),H97&lt;=TODAY()+Premissas!$H$5,I97&lt;&gt;"Batismo registrado"),"Data próxima — conferir","Sem alerta"))))))</f>
        <v/>
      </c>
    </row>
    <row r="98" ht="22" customHeight="1">
      <c r="A98" s="15" t="n"/>
      <c r="B98" s="15" t="n"/>
      <c r="C98" s="16" t="n"/>
      <c r="D98" s="15" t="n"/>
      <c r="E98" s="15" t="n"/>
      <c r="F98" s="15" t="n"/>
      <c r="G98" s="15" t="n"/>
      <c r="H98" s="16" t="n"/>
      <c r="I98" s="15" t="n"/>
      <c r="J98" s="17">
        <f>IF(A98="","",COUNTIFS(Encontros!$B$6:$B$105,A98,Encontros!$F$6:$F$105,"Realizado"))</f>
        <v/>
      </c>
      <c r="K98" s="16" t="n"/>
      <c r="L98" s="18" t="n"/>
      <c r="M98" s="10">
        <f>IF(COUNTA(A98:I98,K98:L98)=0,"",IF(OR(A98="",B98="",C98="",D98="",E98="",F98="",G98="",I98="",K98=""),"Conferir campos essenciais",IF(COUNTIF($A$6:$A$105,A98)&gt;1,"Código duplicado",IF(AND(I98="Apto para conferência",OR(G98&lt;&gt;"Completo",J98&lt;Premissas!$H$4)),"Rever requisitos informados",IF(AND(H98&lt;&gt;"",H98&lt;TODAY(),I98&lt;&gt;"Batismo registrado"),"Data prevista vencida",IF(AND(H98&lt;&gt;"",H98&gt;=TODAY(),H98&lt;=TODAY()+Premissas!$H$5,I98&lt;&gt;"Batismo registrado"),"Data próxima — conferir","Sem alerta"))))))</f>
        <v/>
      </c>
    </row>
    <row r="99" ht="22" customHeight="1">
      <c r="A99" s="15" t="n"/>
      <c r="B99" s="15" t="n"/>
      <c r="C99" s="16" t="n"/>
      <c r="D99" s="15" t="n"/>
      <c r="E99" s="15" t="n"/>
      <c r="F99" s="15" t="n"/>
      <c r="G99" s="15" t="n"/>
      <c r="H99" s="16" t="n"/>
      <c r="I99" s="15" t="n"/>
      <c r="J99" s="19">
        <f>IF(A99="","",COUNTIFS(Encontros!$B$6:$B$105,A99,Encontros!$F$6:$F$105,"Realizado"))</f>
        <v/>
      </c>
      <c r="K99" s="16" t="n"/>
      <c r="L99" s="18" t="n"/>
      <c r="M99" s="7">
        <f>IF(COUNTA(A99:I99,K99:L99)=0,"",IF(OR(A99="",B99="",C99="",D99="",E99="",F99="",G99="",I99="",K99=""),"Conferir campos essenciais",IF(COUNTIF($A$6:$A$105,A99)&gt;1,"Código duplicado",IF(AND(I99="Apto para conferência",OR(G99&lt;&gt;"Completo",J99&lt;Premissas!$H$4)),"Rever requisitos informados",IF(AND(H99&lt;&gt;"",H99&lt;TODAY(),I99&lt;&gt;"Batismo registrado"),"Data prevista vencida",IF(AND(H99&lt;&gt;"",H99&gt;=TODAY(),H99&lt;=TODAY()+Premissas!$H$5,I99&lt;&gt;"Batismo registrado"),"Data próxima — conferir","Sem alerta"))))))</f>
        <v/>
      </c>
    </row>
    <row r="100" ht="22" customHeight="1">
      <c r="A100" s="15" t="n"/>
      <c r="B100" s="15" t="n"/>
      <c r="C100" s="16" t="n"/>
      <c r="D100" s="15" t="n"/>
      <c r="E100" s="15" t="n"/>
      <c r="F100" s="15" t="n"/>
      <c r="G100" s="15" t="n"/>
      <c r="H100" s="16" t="n"/>
      <c r="I100" s="15" t="n"/>
      <c r="J100" s="17">
        <f>IF(A100="","",COUNTIFS(Encontros!$B$6:$B$105,A100,Encontros!$F$6:$F$105,"Realizado"))</f>
        <v/>
      </c>
      <c r="K100" s="16" t="n"/>
      <c r="L100" s="18" t="n"/>
      <c r="M100" s="10">
        <f>IF(COUNTA(A100:I100,K100:L100)=0,"",IF(OR(A100="",B100="",C100="",D100="",E100="",F100="",G100="",I100="",K100=""),"Conferir campos essenciais",IF(COUNTIF($A$6:$A$105,A100)&gt;1,"Código duplicado",IF(AND(I100="Apto para conferência",OR(G100&lt;&gt;"Completo",J100&lt;Premissas!$H$4)),"Rever requisitos informados",IF(AND(H100&lt;&gt;"",H100&lt;TODAY(),I100&lt;&gt;"Batismo registrado"),"Data prevista vencida",IF(AND(H100&lt;&gt;"",H100&gt;=TODAY(),H100&lt;=TODAY()+Premissas!$H$5,I100&lt;&gt;"Batismo registrado"),"Data próxima — conferir","Sem alerta"))))))</f>
        <v/>
      </c>
    </row>
    <row r="101" ht="22" customHeight="1">
      <c r="A101" s="15" t="n"/>
      <c r="B101" s="15" t="n"/>
      <c r="C101" s="16" t="n"/>
      <c r="D101" s="15" t="n"/>
      <c r="E101" s="15" t="n"/>
      <c r="F101" s="15" t="n"/>
      <c r="G101" s="15" t="n"/>
      <c r="H101" s="16" t="n"/>
      <c r="I101" s="15" t="n"/>
      <c r="J101" s="19">
        <f>IF(A101="","",COUNTIFS(Encontros!$B$6:$B$105,A101,Encontros!$F$6:$F$105,"Realizado"))</f>
        <v/>
      </c>
      <c r="K101" s="16" t="n"/>
      <c r="L101" s="18" t="n"/>
      <c r="M101" s="7">
        <f>IF(COUNTA(A101:I101,K101:L101)=0,"",IF(OR(A101="",B101="",C101="",D101="",E101="",F101="",G101="",I101="",K101=""),"Conferir campos essenciais",IF(COUNTIF($A$6:$A$105,A101)&gt;1,"Código duplicado",IF(AND(I101="Apto para conferência",OR(G101&lt;&gt;"Completo",J101&lt;Premissas!$H$4)),"Rever requisitos informados",IF(AND(H101&lt;&gt;"",H101&lt;TODAY(),I101&lt;&gt;"Batismo registrado"),"Data prevista vencida",IF(AND(H101&lt;&gt;"",H101&gt;=TODAY(),H101&lt;=TODAY()+Premissas!$H$5,I101&lt;&gt;"Batismo registrado"),"Data próxima — conferir","Sem alerta"))))))</f>
        <v/>
      </c>
    </row>
    <row r="102" ht="22" customHeight="1">
      <c r="A102" s="15" t="n"/>
      <c r="B102" s="15" t="n"/>
      <c r="C102" s="16" t="n"/>
      <c r="D102" s="15" t="n"/>
      <c r="E102" s="15" t="n"/>
      <c r="F102" s="15" t="n"/>
      <c r="G102" s="15" t="n"/>
      <c r="H102" s="16" t="n"/>
      <c r="I102" s="15" t="n"/>
      <c r="J102" s="17">
        <f>IF(A102="","",COUNTIFS(Encontros!$B$6:$B$105,A102,Encontros!$F$6:$F$105,"Realizado"))</f>
        <v/>
      </c>
      <c r="K102" s="16" t="n"/>
      <c r="L102" s="18" t="n"/>
      <c r="M102" s="10">
        <f>IF(COUNTA(A102:I102,K102:L102)=0,"",IF(OR(A102="",B102="",C102="",D102="",E102="",F102="",G102="",I102="",K102=""),"Conferir campos essenciais",IF(COUNTIF($A$6:$A$105,A102)&gt;1,"Código duplicado",IF(AND(I102="Apto para conferência",OR(G102&lt;&gt;"Completo",J102&lt;Premissas!$H$4)),"Rever requisitos informados",IF(AND(H102&lt;&gt;"",H102&lt;TODAY(),I102&lt;&gt;"Batismo registrado"),"Data prevista vencida",IF(AND(H102&lt;&gt;"",H102&gt;=TODAY(),H102&lt;=TODAY()+Premissas!$H$5,I102&lt;&gt;"Batismo registrado"),"Data próxima — conferir","Sem alerta"))))))</f>
        <v/>
      </c>
    </row>
    <row r="103" ht="22" customHeight="1">
      <c r="A103" s="15" t="n"/>
      <c r="B103" s="15" t="n"/>
      <c r="C103" s="16" t="n"/>
      <c r="D103" s="15" t="n"/>
      <c r="E103" s="15" t="n"/>
      <c r="F103" s="15" t="n"/>
      <c r="G103" s="15" t="n"/>
      <c r="H103" s="16" t="n"/>
      <c r="I103" s="15" t="n"/>
      <c r="J103" s="19">
        <f>IF(A103="","",COUNTIFS(Encontros!$B$6:$B$105,A103,Encontros!$F$6:$F$105,"Realizado"))</f>
        <v/>
      </c>
      <c r="K103" s="16" t="n"/>
      <c r="L103" s="18" t="n"/>
      <c r="M103" s="7">
        <f>IF(COUNTA(A103:I103,K103:L103)=0,"",IF(OR(A103="",B103="",C103="",D103="",E103="",F103="",G103="",I103="",K103=""),"Conferir campos essenciais",IF(COUNTIF($A$6:$A$105,A103)&gt;1,"Código duplicado",IF(AND(I103="Apto para conferência",OR(G103&lt;&gt;"Completo",J103&lt;Premissas!$H$4)),"Rever requisitos informados",IF(AND(H103&lt;&gt;"",H103&lt;TODAY(),I103&lt;&gt;"Batismo registrado"),"Data prevista vencida",IF(AND(H103&lt;&gt;"",H103&gt;=TODAY(),H103&lt;=TODAY()+Premissas!$H$5,I103&lt;&gt;"Batismo registrado"),"Data próxima — conferir","Sem alerta"))))))</f>
        <v/>
      </c>
    </row>
    <row r="104" ht="22" customHeight="1">
      <c r="A104" s="15" t="n"/>
      <c r="B104" s="15" t="n"/>
      <c r="C104" s="16" t="n"/>
      <c r="D104" s="15" t="n"/>
      <c r="E104" s="15" t="n"/>
      <c r="F104" s="15" t="n"/>
      <c r="G104" s="15" t="n"/>
      <c r="H104" s="16" t="n"/>
      <c r="I104" s="15" t="n"/>
      <c r="J104" s="17">
        <f>IF(A104="","",COUNTIFS(Encontros!$B$6:$B$105,A104,Encontros!$F$6:$F$105,"Realizado"))</f>
        <v/>
      </c>
      <c r="K104" s="16" t="n"/>
      <c r="L104" s="18" t="n"/>
      <c r="M104" s="10">
        <f>IF(COUNTA(A104:I104,K104:L104)=0,"",IF(OR(A104="",B104="",C104="",D104="",E104="",F104="",G104="",I104="",K104=""),"Conferir campos essenciais",IF(COUNTIF($A$6:$A$105,A104)&gt;1,"Código duplicado",IF(AND(I104="Apto para conferência",OR(G104&lt;&gt;"Completo",J104&lt;Premissas!$H$4)),"Rever requisitos informados",IF(AND(H104&lt;&gt;"",H104&lt;TODAY(),I104&lt;&gt;"Batismo registrado"),"Data prevista vencida",IF(AND(H104&lt;&gt;"",H104&gt;=TODAY(),H104&lt;=TODAY()+Premissas!$H$5,I104&lt;&gt;"Batismo registrado"),"Data próxima — conferir","Sem alerta"))))))</f>
        <v/>
      </c>
    </row>
    <row r="105" ht="22" customHeight="1">
      <c r="A105" s="15" t="n"/>
      <c r="B105" s="15" t="n"/>
      <c r="C105" s="16" t="n"/>
      <c r="D105" s="15" t="n"/>
      <c r="E105" s="15" t="n"/>
      <c r="F105" s="15" t="n"/>
      <c r="G105" s="15" t="n"/>
      <c r="H105" s="16" t="n"/>
      <c r="I105" s="15" t="n"/>
      <c r="J105" s="19">
        <f>IF(A105="","",COUNTIFS(Encontros!$B$6:$B$105,A105,Encontros!$F$6:$F$105,"Realizado"))</f>
        <v/>
      </c>
      <c r="K105" s="16" t="n"/>
      <c r="L105" s="18" t="n"/>
      <c r="M105" s="7">
        <f>IF(COUNTA(A105:I105,K105:L105)=0,"",IF(OR(A105="",B105="",C105="",D105="",E105="",F105="",G105="",I105="",K105=""),"Conferir campos essenciais",IF(COUNTIF($A$6:$A$105,A105)&gt;1,"Código duplicado",IF(AND(I105="Apto para conferência",OR(G105&lt;&gt;"Completo",J105&lt;Premissas!$H$4)),"Rever requisitos informados",IF(AND(H105&lt;&gt;"",H105&lt;TODAY(),I105&lt;&gt;"Batismo registrado"),"Data prevista vencida",IF(AND(H105&lt;&gt;"",H105&gt;=TODAY(),H105&lt;=TODAY()+Premissas!$H$5,I105&lt;&gt;"Batismo registrado"),"Data próxima — conferir","Sem alerta"))))))</f>
        <v/>
      </c>
    </row>
  </sheetData>
  <autoFilter ref="A5:M105"/>
  <mergeCells count="1">
    <mergeCell ref="A1:M2"/>
  </mergeCells>
  <conditionalFormatting sqref="M6:M105">
    <cfRule type="expression" priority="1" dxfId="1">
      <formula>AND($M6&lt;&gt;"",$M6="Sem alerta")</formula>
    </cfRule>
    <cfRule type="expression" priority="2" dxfId="0">
      <formula>AND($M6&lt;&gt;"",$M6&lt;&gt;"Sem alerta")</formula>
    </cfRule>
  </conditionalFormatting>
  <conditionalFormatting sqref="H6:H105">
    <cfRule type="expression" priority="3" dxfId="0">
      <formula>AND($H6&lt;&gt;"",$H6&lt;TODAY(),$I6&lt;&gt;"Batismo registrado")</formula>
    </cfRule>
  </conditionalFormatting>
  <dataValidations count="5">
    <dataValidation sqref="I6:I105" showDropDown="0" showInputMessage="0" showErrorMessage="1" allowBlank="0" errorTitle="Status não reconhecido" error="Escolha um status disponível na planilha Premissas." type="list">
      <formula1>'Premissas'!$A$4:$A$8</formula1>
    </dataValidation>
    <dataValidation sqref="F6:F105" showDropDown="0" showInputMessage="0" showErrorMessage="1" allowBlank="0" errorTitle="Etapa não reconhecida" error="Escolha uma etapa disponível na planilha Premissas." type="list">
      <formula1>'Premissas'!$B$4:$B$9</formula1>
    </dataValidation>
    <dataValidation sqref="G6:G105" showDropDown="0" showInputMessage="0" showErrorMessage="1" allowBlank="0" errorTitle="Situação não reconhecida" error="Escolha uma situação documental disponível em Premissas." type="list">
      <formula1>'Premissas'!$C$4:$C$7</formula1>
    </dataValidation>
    <dataValidation sqref="D6:D105" showDropDown="0" showInputMessage="0" showErrorMessage="1" allowBlank="0" errorTitle="Ministério não reconhecido" error="Escolha um ministério fictício disponível em Premissas." type="list">
      <formula1>'Premissas'!$F$4:$F$8</formula1>
    </dataValidation>
    <dataValidation sqref="C6:C105 H6:H105 K6:K105" showDropDown="0" showInputMessage="0" showErrorMessage="1" allowBlank="0" errorTitle="Data fora do intervalo" error="Informe uma data dentro dos limites editáveis da planilha Premissas." type="date" operator="between">
      <formula1>'Premissas'!$H$6</formula1>
      <formula2>'Premissas'!$H$7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5"/>
  <sheetViews>
    <sheetView showGridLines="0" zoomScale="8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4" customWidth="1" min="3" max="3"/>
    <col width="29" customWidth="1" min="4" max="4"/>
    <col width="24" customWidth="1" min="5" max="5"/>
    <col width="16" customWidth="1" min="6" max="6"/>
    <col width="16" customWidth="1" min="7" max="7"/>
    <col width="39" customWidth="1" min="8" max="8"/>
    <col width="31" customWidth="1" min="9" max="9"/>
  </cols>
  <sheetData>
    <row r="1" ht="25" customHeight="1">
      <c r="A1" s="1" t="inlineStr">
        <is>
          <t>Encontros de acompanhamento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8" t="n"/>
      <c r="I2" s="29" t="n"/>
    </row>
    <row r="3" ht="28" customHeight="1">
      <c r="A3" s="13" t="inlineStr">
        <is>
          <t>Campos amarelos: entradas editáveis.</t>
        </is>
      </c>
      <c r="E3" s="14" t="inlineStr">
        <is>
          <t>Use códigos da planilha Candidatos; alertas pedem conferência.</t>
        </is>
      </c>
    </row>
    <row r="4"/>
    <row r="5" ht="30" customHeight="1">
      <c r="A5" s="3" t="inlineStr">
        <is>
          <t>Registro</t>
        </is>
      </c>
      <c r="B5" s="3" t="inlineStr">
        <is>
          <t>Código do candidato</t>
        </is>
      </c>
      <c r="C5" s="3" t="inlineStr">
        <is>
          <t>Data</t>
        </is>
      </c>
      <c r="D5" s="3" t="inlineStr">
        <is>
          <t>Tipo de encontro</t>
        </is>
      </c>
      <c r="E5" s="3" t="inlineStr">
        <is>
          <t>Responsável</t>
        </is>
      </c>
      <c r="F5" s="3" t="inlineStr">
        <is>
          <t>Resultado</t>
        </is>
      </c>
      <c r="G5" s="3" t="inlineStr">
        <is>
          <t>Duração (horas)</t>
        </is>
      </c>
      <c r="H5" s="3" t="inlineStr">
        <is>
          <t>Observações</t>
        </is>
      </c>
      <c r="I5" s="3" t="inlineStr">
        <is>
          <t>Conferência</t>
        </is>
      </c>
    </row>
    <row r="6" ht="32" customHeight="1">
      <c r="A6" s="15" t="inlineStr">
        <is>
          <t>ENC-FICT-001</t>
        </is>
      </c>
      <c r="B6" s="15" t="inlineStr">
        <is>
          <t>CB-FICT-002</t>
        </is>
      </c>
      <c r="C6" s="16" t="n">
        <v>46236</v>
      </c>
      <c r="D6" s="15" t="inlineStr">
        <is>
          <t>Conversa inicial</t>
        </is>
      </c>
      <c r="E6" s="15" t="inlineStr">
        <is>
          <t>Responsável Fictício B</t>
        </is>
      </c>
      <c r="F6" s="15" t="inlineStr">
        <is>
          <t>Realizado</t>
        </is>
      </c>
      <c r="G6" s="20" t="n">
        <v>1</v>
      </c>
      <c r="H6" s="18" t="inlineStr">
        <is>
          <t>Conversa administrativa fictícia concluída.</t>
        </is>
      </c>
      <c r="I6" s="10">
        <f>IF(COUNTA(A6:H6)=0,"",IF(OR(A6="",B6="",C6="",D6="",E6="",F6=""),"Conferir campos essenciais",IF(COUNTIF(Candidatos!$A$6:$A$105,B6)=0,"Código não localizado",IF(COUNTIF($A$6:$A$105,A6)&gt;1,"Registro duplicado",IF(AND(F6="Realizado",G6=""),"Informar duração",IF(AND(C6&gt;TODAY(),F6="Realizado"),"Data futura marcada como realizada","Sem alerta"))))))</f>
        <v/>
      </c>
    </row>
    <row r="7" ht="32" customHeight="1">
      <c r="A7" s="15" t="inlineStr">
        <is>
          <t>ENC-FICT-002</t>
        </is>
      </c>
      <c r="B7" s="15" t="inlineStr">
        <is>
          <t>CB-FICT-002</t>
        </is>
      </c>
      <c r="C7" s="16" t="n">
        <v>46256</v>
      </c>
      <c r="D7" s="15" t="inlineStr">
        <is>
          <t>Encontro de preparação</t>
        </is>
      </c>
      <c r="E7" s="15" t="inlineStr">
        <is>
          <t>Responsável Fictício B</t>
        </is>
      </c>
      <c r="F7" s="15" t="inlineStr">
        <is>
          <t>Realizado</t>
        </is>
      </c>
      <c r="G7" s="20" t="n">
        <v>1.5</v>
      </c>
      <c r="H7" s="18" t="inlineStr">
        <is>
          <t>Conteúdo fictício de preparação registrado.</t>
        </is>
      </c>
      <c r="I7" s="7">
        <f>IF(COUNTA(A7:H7)=0,"",IF(OR(A7="",B7="",C7="",D7="",E7="",F7=""),"Conferir campos essenciais",IF(COUNTIF(Candidatos!$A$6:$A$105,B7)=0,"Código não localizado",IF(COUNTIF($A$6:$A$105,A7)&gt;1,"Registro duplicado",IF(AND(F7="Realizado",G7=""),"Informar duração",IF(AND(C7&gt;TODAY(),F7="Realizado"),"Data futura marcada como realizada","Sem alerta"))))))</f>
        <v/>
      </c>
    </row>
    <row r="8" ht="32" customHeight="1">
      <c r="A8" s="15" t="inlineStr">
        <is>
          <t>ENC-FICT-003</t>
        </is>
      </c>
      <c r="B8" s="15" t="inlineStr">
        <is>
          <t>CB-FICT-003</t>
        </is>
      </c>
      <c r="C8" s="16" t="n">
        <v>46246</v>
      </c>
      <c r="D8" s="15" t="inlineStr">
        <is>
          <t>Encontro de preparação</t>
        </is>
      </c>
      <c r="E8" s="15" t="inlineStr">
        <is>
          <t>Responsável Fictício C</t>
        </is>
      </c>
      <c r="F8" s="15" t="inlineStr">
        <is>
          <t>Realizado</t>
        </is>
      </c>
      <c r="G8" s="20" t="n">
        <v>1.5</v>
      </c>
      <c r="H8" s="18" t="inlineStr">
        <is>
          <t>Participação fictícia anotada.</t>
        </is>
      </c>
      <c r="I8" s="10">
        <f>IF(COUNTA(A8:H8)=0,"",IF(OR(A8="",B8="",C8="",D8="",E8="",F8=""),"Conferir campos essenciais",IF(COUNTIF(Candidatos!$A$6:$A$105,B8)=0,"Código não localizado",IF(COUNTIF($A$6:$A$105,A8)&gt;1,"Registro duplicado",IF(AND(F8="Realizado",G8=""),"Informar duração",IF(AND(C8&gt;TODAY(),F8="Realizado"),"Data futura marcada como realizada","Sem alerta"))))))</f>
        <v/>
      </c>
    </row>
    <row r="9" ht="32" customHeight="1">
      <c r="A9" s="15" t="inlineStr">
        <is>
          <t>ENC-FICT-004</t>
        </is>
      </c>
      <c r="B9" s="15" t="inlineStr">
        <is>
          <t>CB-FICT-003</t>
        </is>
      </c>
      <c r="C9" s="16" t="n">
        <v>46266</v>
      </c>
      <c r="D9" s="15" t="inlineStr">
        <is>
          <t>Avaliação de acompanhamento</t>
        </is>
      </c>
      <c r="E9" s="15" t="inlineStr">
        <is>
          <t>Responsável Fictício C</t>
        </is>
      </c>
      <c r="F9" s="15" t="inlineStr">
        <is>
          <t>Realizado</t>
        </is>
      </c>
      <c r="G9" s="20" t="n">
        <v>1</v>
      </c>
      <c r="H9" s="18" t="inlineStr">
        <is>
          <t>Avaliação fictícia encaminhada para conferência.</t>
        </is>
      </c>
      <c r="I9" s="7">
        <f>IF(COUNTA(A9:H9)=0,"",IF(OR(A9="",B9="",C9="",D9="",E9="",F9=""),"Conferir campos essenciais",IF(COUNTIF(Candidatos!$A$6:$A$105,B9)=0,"Código não localizado",IF(COUNTIF($A$6:$A$105,A9)&gt;1,"Registro duplicado",IF(AND(F9="Realizado",G9=""),"Informar duração",IF(AND(C9&gt;TODAY(),F9="Realizado"),"Data futura marcada como realizada","Sem alerta"))))))</f>
        <v/>
      </c>
    </row>
    <row r="10" ht="32" customHeight="1">
      <c r="A10" s="15" t="inlineStr">
        <is>
          <t>ENC-FICT-005</t>
        </is>
      </c>
      <c r="B10" s="15" t="inlineStr">
        <is>
          <t>CB-FICT-005</t>
        </is>
      </c>
      <c r="C10" s="16" t="n">
        <v>46176</v>
      </c>
      <c r="D10" s="15" t="inlineStr">
        <is>
          <t>Conferência de documentos</t>
        </is>
      </c>
      <c r="E10" s="15" t="inlineStr">
        <is>
          <t>Responsável Fictício A</t>
        </is>
      </c>
      <c r="F10" s="15" t="inlineStr">
        <is>
          <t>Realizado</t>
        </is>
      </c>
      <c r="G10" s="20" t="n">
        <v>0.75</v>
      </c>
      <c r="H10" s="18" t="inlineStr">
        <is>
          <t>Conferência fictícia registrada.</t>
        </is>
      </c>
      <c r="I10" s="10">
        <f>IF(COUNTA(A10:H10)=0,"",IF(OR(A10="",B10="",C10="",D10="",E10="",F10=""),"Conferir campos essenciais",IF(COUNTIF(Candidatos!$A$6:$A$105,B10)=0,"Código não localizado",IF(COUNTIF($A$6:$A$105,A10)&gt;1,"Registro duplicado",IF(AND(F10="Realizado",G10=""),"Informar duração",IF(AND(C10&gt;TODAY(),F10="Realizado"),"Data futura marcada como realizada","Sem alerta"))))))</f>
        <v/>
      </c>
    </row>
    <row r="11" ht="32" customHeight="1">
      <c r="A11" s="15" t="inlineStr">
        <is>
          <t>ENC-FICT-006</t>
        </is>
      </c>
      <c r="B11" s="15" t="inlineStr">
        <is>
          <t>CB-FICT-006</t>
        </is>
      </c>
      <c r="C11" s="16" t="n">
        <v>46256</v>
      </c>
      <c r="D11" s="15" t="inlineStr">
        <is>
          <t>Conferência de documentos</t>
        </is>
      </c>
      <c r="E11" s="15" t="inlineStr">
        <is>
          <t>Responsável Fictício B</t>
        </is>
      </c>
      <c r="F11" s="15" t="inlineStr">
        <is>
          <t>Realizado</t>
        </is>
      </c>
      <c r="G11" s="20" t="n">
        <v>1</v>
      </c>
      <c r="H11" s="18" t="inlineStr">
        <is>
          <t>Itens fictícios ainda em conferência.</t>
        </is>
      </c>
      <c r="I11" s="7">
        <f>IF(COUNTA(A11:H11)=0,"",IF(OR(A11="",B11="",C11="",D11="",E11="",F11=""),"Conferir campos essenciais",IF(COUNTIF(Candidatos!$A$6:$A$105,B11)=0,"Código não localizado",IF(COUNTIF($A$6:$A$105,A11)&gt;1,"Registro duplicado",IF(AND(F11="Realizado",G11=""),"Informar duração",IF(AND(C11&gt;TODAY(),F11="Realizado"),"Data futura marcada como realizada","Sem alerta"))))))</f>
        <v/>
      </c>
    </row>
    <row r="12" ht="32" customHeight="1">
      <c r="A12" s="15" t="inlineStr">
        <is>
          <t>ENC-FICT-007</t>
        </is>
      </c>
      <c r="B12" s="15" t="inlineStr">
        <is>
          <t>CB-FICT-007</t>
        </is>
      </c>
      <c r="C12" s="16" t="n">
        <v>46264</v>
      </c>
      <c r="D12" s="15" t="inlineStr">
        <is>
          <t>Avaliação de acompanhamento</t>
        </is>
      </c>
      <c r="E12" s="15" t="inlineStr">
        <is>
          <t>Responsável Fictício E</t>
        </is>
      </c>
      <c r="F12" s="15" t="inlineStr">
        <is>
          <t>Realizado</t>
        </is>
      </c>
      <c r="G12" s="20" t="n">
        <v>1</v>
      </c>
      <c r="H12" s="18" t="inlineStr">
        <is>
          <t>Pendência fictícia anotada para revisão.</t>
        </is>
      </c>
      <c r="I12" s="10">
        <f>IF(COUNTA(A12:H12)=0,"",IF(OR(A12="",B12="",C12="",D12="",E12="",F12=""),"Conferir campos essenciais",IF(COUNTIF(Candidatos!$A$6:$A$105,B12)=0,"Código não localizado",IF(COUNTIF($A$6:$A$105,A12)&gt;1,"Registro duplicado",IF(AND(F12="Realizado",G12=""),"Informar duração",IF(AND(C12&gt;TODAY(),F12="Realizado"),"Data futura marcada como realizada","Sem alerta"))))))</f>
        <v/>
      </c>
    </row>
    <row r="13" ht="32" customHeight="1">
      <c r="A13" s="15" t="inlineStr">
        <is>
          <t>ENC-FICT-008</t>
        </is>
      </c>
      <c r="B13" s="15" t="inlineStr">
        <is>
          <t>CB-FICT-008</t>
        </is>
      </c>
      <c r="C13" s="16" t="n">
        <v>46286</v>
      </c>
      <c r="D13" s="15" t="inlineStr">
        <is>
          <t>Encontro de preparação</t>
        </is>
      </c>
      <c r="E13" s="15" t="inlineStr">
        <is>
          <t>Responsável Fictício C</t>
        </is>
      </c>
      <c r="F13" s="15" t="inlineStr">
        <is>
          <t>Agendado</t>
        </is>
      </c>
      <c r="G13" s="20" t="n"/>
      <c r="H13" s="18" t="inlineStr">
        <is>
          <t>Agendamento fictício sujeito a confirmação.</t>
        </is>
      </c>
      <c r="I13" s="7">
        <f>IF(COUNTA(A13:H13)=0,"",IF(OR(A13="",B13="",C13="",D13="",E13="",F13=""),"Conferir campos essenciais",IF(COUNTIF(Candidatos!$A$6:$A$105,B13)=0,"Código não localizado",IF(COUNTIF($A$6:$A$105,A13)&gt;1,"Registro duplicado",IF(AND(F13="Realizado",G13=""),"Informar duração",IF(AND(C13&gt;TODAY(),F13="Realizado"),"Data futura marcada como realizada","Sem alerta"))))))</f>
        <v/>
      </c>
    </row>
    <row r="14" ht="32" customHeight="1">
      <c r="A14" s="15" t="inlineStr">
        <is>
          <t>ENC-FICT-009</t>
        </is>
      </c>
      <c r="B14" s="15" t="inlineStr">
        <is>
          <t>CB-FICT-010</t>
        </is>
      </c>
      <c r="C14" s="16" t="n">
        <v>46196</v>
      </c>
      <c r="D14" s="15" t="inlineStr">
        <is>
          <t>Conferência de documentos</t>
        </is>
      </c>
      <c r="E14" s="15" t="inlineStr">
        <is>
          <t>Responsável Fictício E</t>
        </is>
      </c>
      <c r="F14" s="15" t="inlineStr">
        <is>
          <t>Realizado</t>
        </is>
      </c>
      <c r="G14" s="20" t="n">
        <v>0.75</v>
      </c>
      <c r="H14" s="18" t="inlineStr">
        <is>
          <t>Conferência fictícia concluída.</t>
        </is>
      </c>
      <c r="I14" s="10">
        <f>IF(COUNTA(A14:H14)=0,"",IF(OR(A14="",B14="",C14="",D14="",E14="",F14=""),"Conferir campos essenciais",IF(COUNTIF(Candidatos!$A$6:$A$105,B14)=0,"Código não localizado",IF(COUNTIF($A$6:$A$105,A14)&gt;1,"Registro duplicado",IF(AND(F14="Realizado",G14=""),"Informar duração",IF(AND(C14&gt;TODAY(),F14="Realizado"),"Data futura marcada como realizada","Sem alerta"))))))</f>
        <v/>
      </c>
    </row>
    <row r="15" ht="32" customHeight="1">
      <c r="A15" s="15" t="inlineStr">
        <is>
          <t>ENC-FICT-010</t>
        </is>
      </c>
      <c r="B15" s="15" t="inlineStr">
        <is>
          <t>CB-FICT-004</t>
        </is>
      </c>
      <c r="C15" s="16" t="n">
        <v>46251</v>
      </c>
      <c r="D15" s="15" t="inlineStr">
        <is>
          <t>Orientação inicial</t>
        </is>
      </c>
      <c r="E15" s="15" t="inlineStr">
        <is>
          <t>Responsável Fictício D</t>
        </is>
      </c>
      <c r="F15" s="15" t="inlineStr">
        <is>
          <t>Ausente</t>
        </is>
      </c>
      <c r="G15" s="20" t="n"/>
      <c r="H15" s="18" t="inlineStr">
        <is>
          <t>Ausência fictícia registrada sem nova data.</t>
        </is>
      </c>
      <c r="I15" s="7">
        <f>IF(COUNTA(A15:H15)=0,"",IF(OR(A15="",B15="",C15="",D15="",E15="",F15=""),"Conferir campos essenciais",IF(COUNTIF(Candidatos!$A$6:$A$105,B15)=0,"Código não localizado",IF(COUNTIF($A$6:$A$105,A15)&gt;1,"Registro duplicado",IF(AND(F15="Realizado",G15=""),"Informar duração",IF(AND(C15&gt;TODAY(),F15="Realizado"),"Data futura marcada como realizada","Sem alerta"))))))</f>
        <v/>
      </c>
    </row>
    <row r="16" ht="22" customHeight="1">
      <c r="A16" s="15" t="n"/>
      <c r="B16" s="15" t="n"/>
      <c r="C16" s="16" t="n"/>
      <c r="D16" s="15" t="n"/>
      <c r="E16" s="15" t="n"/>
      <c r="F16" s="15" t="n"/>
      <c r="G16" s="20" t="n"/>
      <c r="H16" s="18" t="n"/>
      <c r="I16" s="10">
        <f>IF(COUNTA(A16:H16)=0,"",IF(OR(A16="",B16="",C16="",D16="",E16="",F16=""),"Conferir campos essenciais",IF(COUNTIF(Candidatos!$A$6:$A$105,B16)=0,"Código não localizado",IF(COUNTIF($A$6:$A$105,A16)&gt;1,"Registro duplicado",IF(AND(F16="Realizado",G16=""),"Informar duração",IF(AND(C16&gt;TODAY(),F16="Realizado"),"Data futura marcada como realizada","Sem alerta"))))))</f>
        <v/>
      </c>
    </row>
    <row r="17" ht="22" customHeight="1">
      <c r="A17" s="15" t="n"/>
      <c r="B17" s="15" t="n"/>
      <c r="C17" s="16" t="n"/>
      <c r="D17" s="15" t="n"/>
      <c r="E17" s="15" t="n"/>
      <c r="F17" s="15" t="n"/>
      <c r="G17" s="20" t="n"/>
      <c r="H17" s="18" t="n"/>
      <c r="I17" s="7">
        <f>IF(COUNTA(A17:H17)=0,"",IF(OR(A17="",B17="",C17="",D17="",E17="",F17=""),"Conferir campos essenciais",IF(COUNTIF(Candidatos!$A$6:$A$105,B17)=0,"Código não localizado",IF(COUNTIF($A$6:$A$105,A17)&gt;1,"Registro duplicado",IF(AND(F17="Realizado",G17=""),"Informar duração",IF(AND(C17&gt;TODAY(),F17="Realizado"),"Data futura marcada como realizada","Sem alerta"))))))</f>
        <v/>
      </c>
    </row>
    <row r="18" ht="22" customHeight="1">
      <c r="A18" s="15" t="n"/>
      <c r="B18" s="15" t="n"/>
      <c r="C18" s="16" t="n"/>
      <c r="D18" s="15" t="n"/>
      <c r="E18" s="15" t="n"/>
      <c r="F18" s="15" t="n"/>
      <c r="G18" s="20" t="n"/>
      <c r="H18" s="18" t="n"/>
      <c r="I18" s="10">
        <f>IF(COUNTA(A18:H18)=0,"",IF(OR(A18="",B18="",C18="",D18="",E18="",F18=""),"Conferir campos essenciais",IF(COUNTIF(Candidatos!$A$6:$A$105,B18)=0,"Código não localizado",IF(COUNTIF($A$6:$A$105,A18)&gt;1,"Registro duplicado",IF(AND(F18="Realizado",G18=""),"Informar duração",IF(AND(C18&gt;TODAY(),F18="Realizado"),"Data futura marcada como realizada","Sem alerta"))))))</f>
        <v/>
      </c>
    </row>
    <row r="19" ht="22" customHeight="1">
      <c r="A19" s="15" t="n"/>
      <c r="B19" s="15" t="n"/>
      <c r="C19" s="16" t="n"/>
      <c r="D19" s="15" t="n"/>
      <c r="E19" s="15" t="n"/>
      <c r="F19" s="15" t="n"/>
      <c r="G19" s="20" t="n"/>
      <c r="H19" s="18" t="n"/>
      <c r="I19" s="7">
        <f>IF(COUNTA(A19:H19)=0,"",IF(OR(A19="",B19="",C19="",D19="",E19="",F19=""),"Conferir campos essenciais",IF(COUNTIF(Candidatos!$A$6:$A$105,B19)=0,"Código não localizado",IF(COUNTIF($A$6:$A$105,A19)&gt;1,"Registro duplicado",IF(AND(F19="Realizado",G19=""),"Informar duração",IF(AND(C19&gt;TODAY(),F19="Realizado"),"Data futura marcada como realizada","Sem alerta"))))))</f>
        <v/>
      </c>
    </row>
    <row r="20" ht="22" customHeight="1">
      <c r="A20" s="15" t="n"/>
      <c r="B20" s="15" t="n"/>
      <c r="C20" s="16" t="n"/>
      <c r="D20" s="15" t="n"/>
      <c r="E20" s="15" t="n"/>
      <c r="F20" s="15" t="n"/>
      <c r="G20" s="20" t="n"/>
      <c r="H20" s="18" t="n"/>
      <c r="I20" s="10">
        <f>IF(COUNTA(A20:H20)=0,"",IF(OR(A20="",B20="",C20="",D20="",E20="",F20=""),"Conferir campos essenciais",IF(COUNTIF(Candidatos!$A$6:$A$105,B20)=0,"Código não localizado",IF(COUNTIF($A$6:$A$105,A20)&gt;1,"Registro duplicado",IF(AND(F20="Realizado",G20=""),"Informar duração",IF(AND(C20&gt;TODAY(),F20="Realizado"),"Data futura marcada como realizada","Sem alerta"))))))</f>
        <v/>
      </c>
    </row>
    <row r="21" ht="22" customHeight="1">
      <c r="A21" s="15" t="n"/>
      <c r="B21" s="15" t="n"/>
      <c r="C21" s="16" t="n"/>
      <c r="D21" s="15" t="n"/>
      <c r="E21" s="15" t="n"/>
      <c r="F21" s="15" t="n"/>
      <c r="G21" s="20" t="n"/>
      <c r="H21" s="18" t="n"/>
      <c r="I21" s="7">
        <f>IF(COUNTA(A21:H21)=0,"",IF(OR(A21="",B21="",C21="",D21="",E21="",F21=""),"Conferir campos essenciais",IF(COUNTIF(Candidatos!$A$6:$A$105,B21)=0,"Código não localizado",IF(COUNTIF($A$6:$A$105,A21)&gt;1,"Registro duplicado",IF(AND(F21="Realizado",G21=""),"Informar duração",IF(AND(C21&gt;TODAY(),F21="Realizado"),"Data futura marcada como realizada","Sem alerta"))))))</f>
        <v/>
      </c>
    </row>
    <row r="22" ht="22" customHeight="1">
      <c r="A22" s="15" t="n"/>
      <c r="B22" s="15" t="n"/>
      <c r="C22" s="16" t="n"/>
      <c r="D22" s="15" t="n"/>
      <c r="E22" s="15" t="n"/>
      <c r="F22" s="15" t="n"/>
      <c r="G22" s="20" t="n"/>
      <c r="H22" s="18" t="n"/>
      <c r="I22" s="10">
        <f>IF(COUNTA(A22:H22)=0,"",IF(OR(A22="",B22="",C22="",D22="",E22="",F22=""),"Conferir campos essenciais",IF(COUNTIF(Candidatos!$A$6:$A$105,B22)=0,"Código não localizado",IF(COUNTIF($A$6:$A$105,A22)&gt;1,"Registro duplicado",IF(AND(F22="Realizado",G22=""),"Informar duração",IF(AND(C22&gt;TODAY(),F22="Realizado"),"Data futura marcada como realizada","Sem alerta"))))))</f>
        <v/>
      </c>
    </row>
    <row r="23" ht="22" customHeight="1">
      <c r="A23" s="15" t="n"/>
      <c r="B23" s="15" t="n"/>
      <c r="C23" s="16" t="n"/>
      <c r="D23" s="15" t="n"/>
      <c r="E23" s="15" t="n"/>
      <c r="F23" s="15" t="n"/>
      <c r="G23" s="20" t="n"/>
      <c r="H23" s="18" t="n"/>
      <c r="I23" s="7">
        <f>IF(COUNTA(A23:H23)=0,"",IF(OR(A23="",B23="",C23="",D23="",E23="",F23=""),"Conferir campos essenciais",IF(COUNTIF(Candidatos!$A$6:$A$105,B23)=0,"Código não localizado",IF(COUNTIF($A$6:$A$105,A23)&gt;1,"Registro duplicado",IF(AND(F23="Realizado",G23=""),"Informar duração",IF(AND(C23&gt;TODAY(),F23="Realizado"),"Data futura marcada como realizada","Sem alerta"))))))</f>
        <v/>
      </c>
    </row>
    <row r="24" ht="22" customHeight="1">
      <c r="A24" s="15" t="n"/>
      <c r="B24" s="15" t="n"/>
      <c r="C24" s="16" t="n"/>
      <c r="D24" s="15" t="n"/>
      <c r="E24" s="15" t="n"/>
      <c r="F24" s="15" t="n"/>
      <c r="G24" s="20" t="n"/>
      <c r="H24" s="18" t="n"/>
      <c r="I24" s="10">
        <f>IF(COUNTA(A24:H24)=0,"",IF(OR(A24="",B24="",C24="",D24="",E24="",F24=""),"Conferir campos essenciais",IF(COUNTIF(Candidatos!$A$6:$A$105,B24)=0,"Código não localizado",IF(COUNTIF($A$6:$A$105,A24)&gt;1,"Registro duplicado",IF(AND(F24="Realizado",G24=""),"Informar duração",IF(AND(C24&gt;TODAY(),F24="Realizado"),"Data futura marcada como realizada","Sem alerta"))))))</f>
        <v/>
      </c>
    </row>
    <row r="25" ht="22" customHeight="1">
      <c r="A25" s="15" t="n"/>
      <c r="B25" s="15" t="n"/>
      <c r="C25" s="16" t="n"/>
      <c r="D25" s="15" t="n"/>
      <c r="E25" s="15" t="n"/>
      <c r="F25" s="15" t="n"/>
      <c r="G25" s="20" t="n"/>
      <c r="H25" s="18" t="n"/>
      <c r="I25" s="7">
        <f>IF(COUNTA(A25:H25)=0,"",IF(OR(A25="",B25="",C25="",D25="",E25="",F25=""),"Conferir campos essenciais",IF(COUNTIF(Candidatos!$A$6:$A$105,B25)=0,"Código não localizado",IF(COUNTIF($A$6:$A$105,A25)&gt;1,"Registro duplicado",IF(AND(F25="Realizado",G25=""),"Informar duração",IF(AND(C25&gt;TODAY(),F25="Realizado"),"Data futura marcada como realizada","Sem alerta"))))))</f>
        <v/>
      </c>
    </row>
    <row r="26" ht="22" customHeight="1">
      <c r="A26" s="15" t="n"/>
      <c r="B26" s="15" t="n"/>
      <c r="C26" s="16" t="n"/>
      <c r="D26" s="15" t="n"/>
      <c r="E26" s="15" t="n"/>
      <c r="F26" s="15" t="n"/>
      <c r="G26" s="20" t="n"/>
      <c r="H26" s="18" t="n"/>
      <c r="I26" s="10">
        <f>IF(COUNTA(A26:H26)=0,"",IF(OR(A26="",B26="",C26="",D26="",E26="",F26=""),"Conferir campos essenciais",IF(COUNTIF(Candidatos!$A$6:$A$105,B26)=0,"Código não localizado",IF(COUNTIF($A$6:$A$105,A26)&gt;1,"Registro duplicado",IF(AND(F26="Realizado",G26=""),"Informar duração",IF(AND(C26&gt;TODAY(),F26="Realizado"),"Data futura marcada como realizada","Sem alerta"))))))</f>
        <v/>
      </c>
    </row>
    <row r="27" ht="22" customHeight="1">
      <c r="A27" s="15" t="n"/>
      <c r="B27" s="15" t="n"/>
      <c r="C27" s="16" t="n"/>
      <c r="D27" s="15" t="n"/>
      <c r="E27" s="15" t="n"/>
      <c r="F27" s="15" t="n"/>
      <c r="G27" s="20" t="n"/>
      <c r="H27" s="18" t="n"/>
      <c r="I27" s="7">
        <f>IF(COUNTA(A27:H27)=0,"",IF(OR(A27="",B27="",C27="",D27="",E27="",F27=""),"Conferir campos essenciais",IF(COUNTIF(Candidatos!$A$6:$A$105,B27)=0,"Código não localizado",IF(COUNTIF($A$6:$A$105,A27)&gt;1,"Registro duplicado",IF(AND(F27="Realizado",G27=""),"Informar duração",IF(AND(C27&gt;TODAY(),F27="Realizado"),"Data futura marcada como realizada","Sem alerta"))))))</f>
        <v/>
      </c>
    </row>
    <row r="28" ht="22" customHeight="1">
      <c r="A28" s="15" t="n"/>
      <c r="B28" s="15" t="n"/>
      <c r="C28" s="16" t="n"/>
      <c r="D28" s="15" t="n"/>
      <c r="E28" s="15" t="n"/>
      <c r="F28" s="15" t="n"/>
      <c r="G28" s="20" t="n"/>
      <c r="H28" s="18" t="n"/>
      <c r="I28" s="10">
        <f>IF(COUNTA(A28:H28)=0,"",IF(OR(A28="",B28="",C28="",D28="",E28="",F28=""),"Conferir campos essenciais",IF(COUNTIF(Candidatos!$A$6:$A$105,B28)=0,"Código não localizado",IF(COUNTIF($A$6:$A$105,A28)&gt;1,"Registro duplicado",IF(AND(F28="Realizado",G28=""),"Informar duração",IF(AND(C28&gt;TODAY(),F28="Realizado"),"Data futura marcada como realizada","Sem alerta"))))))</f>
        <v/>
      </c>
    </row>
    <row r="29" ht="22" customHeight="1">
      <c r="A29" s="15" t="n"/>
      <c r="B29" s="15" t="n"/>
      <c r="C29" s="16" t="n"/>
      <c r="D29" s="15" t="n"/>
      <c r="E29" s="15" t="n"/>
      <c r="F29" s="15" t="n"/>
      <c r="G29" s="20" t="n"/>
      <c r="H29" s="18" t="n"/>
      <c r="I29" s="7">
        <f>IF(COUNTA(A29:H29)=0,"",IF(OR(A29="",B29="",C29="",D29="",E29="",F29=""),"Conferir campos essenciais",IF(COUNTIF(Candidatos!$A$6:$A$105,B29)=0,"Código não localizado",IF(COUNTIF($A$6:$A$105,A29)&gt;1,"Registro duplicado",IF(AND(F29="Realizado",G29=""),"Informar duração",IF(AND(C29&gt;TODAY(),F29="Realizado"),"Data futura marcada como realizada","Sem alerta"))))))</f>
        <v/>
      </c>
    </row>
    <row r="30" ht="22" customHeight="1">
      <c r="A30" s="15" t="n"/>
      <c r="B30" s="15" t="n"/>
      <c r="C30" s="16" t="n"/>
      <c r="D30" s="15" t="n"/>
      <c r="E30" s="15" t="n"/>
      <c r="F30" s="15" t="n"/>
      <c r="G30" s="20" t="n"/>
      <c r="H30" s="18" t="n"/>
      <c r="I30" s="10">
        <f>IF(COUNTA(A30:H30)=0,"",IF(OR(A30="",B30="",C30="",D30="",E30="",F30=""),"Conferir campos essenciais",IF(COUNTIF(Candidatos!$A$6:$A$105,B30)=0,"Código não localizado",IF(COUNTIF($A$6:$A$105,A30)&gt;1,"Registro duplicado",IF(AND(F30="Realizado",G30=""),"Informar duração",IF(AND(C30&gt;TODAY(),F30="Realizado"),"Data futura marcada como realizada","Sem alerta"))))))</f>
        <v/>
      </c>
    </row>
    <row r="31" ht="22" customHeight="1">
      <c r="A31" s="15" t="n"/>
      <c r="B31" s="15" t="n"/>
      <c r="C31" s="16" t="n"/>
      <c r="D31" s="15" t="n"/>
      <c r="E31" s="15" t="n"/>
      <c r="F31" s="15" t="n"/>
      <c r="G31" s="20" t="n"/>
      <c r="H31" s="18" t="n"/>
      <c r="I31" s="7">
        <f>IF(COUNTA(A31:H31)=0,"",IF(OR(A31="",B31="",C31="",D31="",E31="",F31=""),"Conferir campos essenciais",IF(COUNTIF(Candidatos!$A$6:$A$105,B31)=0,"Código não localizado",IF(COUNTIF($A$6:$A$105,A31)&gt;1,"Registro duplicado",IF(AND(F31="Realizado",G31=""),"Informar duração",IF(AND(C31&gt;TODAY(),F31="Realizado"),"Data futura marcada como realizada","Sem alerta"))))))</f>
        <v/>
      </c>
    </row>
    <row r="32" ht="22" customHeight="1">
      <c r="A32" s="15" t="n"/>
      <c r="B32" s="15" t="n"/>
      <c r="C32" s="16" t="n"/>
      <c r="D32" s="15" t="n"/>
      <c r="E32" s="15" t="n"/>
      <c r="F32" s="15" t="n"/>
      <c r="G32" s="20" t="n"/>
      <c r="H32" s="18" t="n"/>
      <c r="I32" s="10">
        <f>IF(COUNTA(A32:H32)=0,"",IF(OR(A32="",B32="",C32="",D32="",E32="",F32=""),"Conferir campos essenciais",IF(COUNTIF(Candidatos!$A$6:$A$105,B32)=0,"Código não localizado",IF(COUNTIF($A$6:$A$105,A32)&gt;1,"Registro duplicado",IF(AND(F32="Realizado",G32=""),"Informar duração",IF(AND(C32&gt;TODAY(),F32="Realizado"),"Data futura marcada como realizada","Sem alerta"))))))</f>
        <v/>
      </c>
    </row>
    <row r="33" ht="22" customHeight="1">
      <c r="A33" s="15" t="n"/>
      <c r="B33" s="15" t="n"/>
      <c r="C33" s="16" t="n"/>
      <c r="D33" s="15" t="n"/>
      <c r="E33" s="15" t="n"/>
      <c r="F33" s="15" t="n"/>
      <c r="G33" s="20" t="n"/>
      <c r="H33" s="18" t="n"/>
      <c r="I33" s="7">
        <f>IF(COUNTA(A33:H33)=0,"",IF(OR(A33="",B33="",C33="",D33="",E33="",F33=""),"Conferir campos essenciais",IF(COUNTIF(Candidatos!$A$6:$A$105,B33)=0,"Código não localizado",IF(COUNTIF($A$6:$A$105,A33)&gt;1,"Registro duplicado",IF(AND(F33="Realizado",G33=""),"Informar duração",IF(AND(C33&gt;TODAY(),F33="Realizado"),"Data futura marcada como realizada","Sem alerta"))))))</f>
        <v/>
      </c>
    </row>
    <row r="34" ht="22" customHeight="1">
      <c r="A34" s="15" t="n"/>
      <c r="B34" s="15" t="n"/>
      <c r="C34" s="16" t="n"/>
      <c r="D34" s="15" t="n"/>
      <c r="E34" s="15" t="n"/>
      <c r="F34" s="15" t="n"/>
      <c r="G34" s="20" t="n"/>
      <c r="H34" s="18" t="n"/>
      <c r="I34" s="10">
        <f>IF(COUNTA(A34:H34)=0,"",IF(OR(A34="",B34="",C34="",D34="",E34="",F34=""),"Conferir campos essenciais",IF(COUNTIF(Candidatos!$A$6:$A$105,B34)=0,"Código não localizado",IF(COUNTIF($A$6:$A$105,A34)&gt;1,"Registro duplicado",IF(AND(F34="Realizado",G34=""),"Informar duração",IF(AND(C34&gt;TODAY(),F34="Realizado"),"Data futura marcada como realizada","Sem alerta"))))))</f>
        <v/>
      </c>
    </row>
    <row r="35" ht="22" customHeight="1">
      <c r="A35" s="15" t="n"/>
      <c r="B35" s="15" t="n"/>
      <c r="C35" s="16" t="n"/>
      <c r="D35" s="15" t="n"/>
      <c r="E35" s="15" t="n"/>
      <c r="F35" s="15" t="n"/>
      <c r="G35" s="20" t="n"/>
      <c r="H35" s="18" t="n"/>
      <c r="I35" s="7">
        <f>IF(COUNTA(A35:H35)=0,"",IF(OR(A35="",B35="",C35="",D35="",E35="",F35=""),"Conferir campos essenciais",IF(COUNTIF(Candidatos!$A$6:$A$105,B35)=0,"Código não localizado",IF(COUNTIF($A$6:$A$105,A35)&gt;1,"Registro duplicado",IF(AND(F35="Realizado",G35=""),"Informar duração",IF(AND(C35&gt;TODAY(),F35="Realizado"),"Data futura marcada como realizada","Sem alerta"))))))</f>
        <v/>
      </c>
    </row>
    <row r="36" ht="22" customHeight="1">
      <c r="A36" s="15" t="n"/>
      <c r="B36" s="15" t="n"/>
      <c r="C36" s="16" t="n"/>
      <c r="D36" s="15" t="n"/>
      <c r="E36" s="15" t="n"/>
      <c r="F36" s="15" t="n"/>
      <c r="G36" s="20" t="n"/>
      <c r="H36" s="18" t="n"/>
      <c r="I36" s="10">
        <f>IF(COUNTA(A36:H36)=0,"",IF(OR(A36="",B36="",C36="",D36="",E36="",F36=""),"Conferir campos essenciais",IF(COUNTIF(Candidatos!$A$6:$A$105,B36)=0,"Código não localizado",IF(COUNTIF($A$6:$A$105,A36)&gt;1,"Registro duplicado",IF(AND(F36="Realizado",G36=""),"Informar duração",IF(AND(C36&gt;TODAY(),F36="Realizado"),"Data futura marcada como realizada","Sem alerta"))))))</f>
        <v/>
      </c>
    </row>
    <row r="37" ht="22" customHeight="1">
      <c r="A37" s="15" t="n"/>
      <c r="B37" s="15" t="n"/>
      <c r="C37" s="16" t="n"/>
      <c r="D37" s="15" t="n"/>
      <c r="E37" s="15" t="n"/>
      <c r="F37" s="15" t="n"/>
      <c r="G37" s="20" t="n"/>
      <c r="H37" s="18" t="n"/>
      <c r="I37" s="7">
        <f>IF(COUNTA(A37:H37)=0,"",IF(OR(A37="",B37="",C37="",D37="",E37="",F37=""),"Conferir campos essenciais",IF(COUNTIF(Candidatos!$A$6:$A$105,B37)=0,"Código não localizado",IF(COUNTIF($A$6:$A$105,A37)&gt;1,"Registro duplicado",IF(AND(F37="Realizado",G37=""),"Informar duração",IF(AND(C37&gt;TODAY(),F37="Realizado"),"Data futura marcada como realizada","Sem alerta"))))))</f>
        <v/>
      </c>
    </row>
    <row r="38" ht="22" customHeight="1">
      <c r="A38" s="15" t="n"/>
      <c r="B38" s="15" t="n"/>
      <c r="C38" s="16" t="n"/>
      <c r="D38" s="15" t="n"/>
      <c r="E38" s="15" t="n"/>
      <c r="F38" s="15" t="n"/>
      <c r="G38" s="20" t="n"/>
      <c r="H38" s="18" t="n"/>
      <c r="I38" s="10">
        <f>IF(COUNTA(A38:H38)=0,"",IF(OR(A38="",B38="",C38="",D38="",E38="",F38=""),"Conferir campos essenciais",IF(COUNTIF(Candidatos!$A$6:$A$105,B38)=0,"Código não localizado",IF(COUNTIF($A$6:$A$105,A38)&gt;1,"Registro duplicado",IF(AND(F38="Realizado",G38=""),"Informar duração",IF(AND(C38&gt;TODAY(),F38="Realizado"),"Data futura marcada como realizada","Sem alerta"))))))</f>
        <v/>
      </c>
    </row>
    <row r="39" ht="22" customHeight="1">
      <c r="A39" s="15" t="n"/>
      <c r="B39" s="15" t="n"/>
      <c r="C39" s="16" t="n"/>
      <c r="D39" s="15" t="n"/>
      <c r="E39" s="15" t="n"/>
      <c r="F39" s="15" t="n"/>
      <c r="G39" s="20" t="n"/>
      <c r="H39" s="18" t="n"/>
      <c r="I39" s="7">
        <f>IF(COUNTA(A39:H39)=0,"",IF(OR(A39="",B39="",C39="",D39="",E39="",F39=""),"Conferir campos essenciais",IF(COUNTIF(Candidatos!$A$6:$A$105,B39)=0,"Código não localizado",IF(COUNTIF($A$6:$A$105,A39)&gt;1,"Registro duplicado",IF(AND(F39="Realizado",G39=""),"Informar duração",IF(AND(C39&gt;TODAY(),F39="Realizado"),"Data futura marcada como realizada","Sem alerta"))))))</f>
        <v/>
      </c>
    </row>
    <row r="40" ht="22" customHeight="1">
      <c r="A40" s="15" t="n"/>
      <c r="B40" s="15" t="n"/>
      <c r="C40" s="16" t="n"/>
      <c r="D40" s="15" t="n"/>
      <c r="E40" s="15" t="n"/>
      <c r="F40" s="15" t="n"/>
      <c r="G40" s="20" t="n"/>
      <c r="H40" s="18" t="n"/>
      <c r="I40" s="10">
        <f>IF(COUNTA(A40:H40)=0,"",IF(OR(A40="",B40="",C40="",D40="",E40="",F40=""),"Conferir campos essenciais",IF(COUNTIF(Candidatos!$A$6:$A$105,B40)=0,"Código não localizado",IF(COUNTIF($A$6:$A$105,A40)&gt;1,"Registro duplicado",IF(AND(F40="Realizado",G40=""),"Informar duração",IF(AND(C40&gt;TODAY(),F40="Realizado"),"Data futura marcada como realizada","Sem alerta"))))))</f>
        <v/>
      </c>
    </row>
    <row r="41" ht="22" customHeight="1">
      <c r="A41" s="15" t="n"/>
      <c r="B41" s="15" t="n"/>
      <c r="C41" s="16" t="n"/>
      <c r="D41" s="15" t="n"/>
      <c r="E41" s="15" t="n"/>
      <c r="F41" s="15" t="n"/>
      <c r="G41" s="20" t="n"/>
      <c r="H41" s="18" t="n"/>
      <c r="I41" s="7">
        <f>IF(COUNTA(A41:H41)=0,"",IF(OR(A41="",B41="",C41="",D41="",E41="",F41=""),"Conferir campos essenciais",IF(COUNTIF(Candidatos!$A$6:$A$105,B41)=0,"Código não localizado",IF(COUNTIF($A$6:$A$105,A41)&gt;1,"Registro duplicado",IF(AND(F41="Realizado",G41=""),"Informar duração",IF(AND(C41&gt;TODAY(),F41="Realizado"),"Data futura marcada como realizada","Sem alerta"))))))</f>
        <v/>
      </c>
    </row>
    <row r="42" ht="22" customHeight="1">
      <c r="A42" s="15" t="n"/>
      <c r="B42" s="15" t="n"/>
      <c r="C42" s="16" t="n"/>
      <c r="D42" s="15" t="n"/>
      <c r="E42" s="15" t="n"/>
      <c r="F42" s="15" t="n"/>
      <c r="G42" s="20" t="n"/>
      <c r="H42" s="18" t="n"/>
      <c r="I42" s="10">
        <f>IF(COUNTA(A42:H42)=0,"",IF(OR(A42="",B42="",C42="",D42="",E42="",F42=""),"Conferir campos essenciais",IF(COUNTIF(Candidatos!$A$6:$A$105,B42)=0,"Código não localizado",IF(COUNTIF($A$6:$A$105,A42)&gt;1,"Registro duplicado",IF(AND(F42="Realizado",G42=""),"Informar duração",IF(AND(C42&gt;TODAY(),F42="Realizado"),"Data futura marcada como realizada","Sem alerta"))))))</f>
        <v/>
      </c>
    </row>
    <row r="43" ht="22" customHeight="1">
      <c r="A43" s="15" t="n"/>
      <c r="B43" s="15" t="n"/>
      <c r="C43" s="16" t="n"/>
      <c r="D43" s="15" t="n"/>
      <c r="E43" s="15" t="n"/>
      <c r="F43" s="15" t="n"/>
      <c r="G43" s="20" t="n"/>
      <c r="H43" s="18" t="n"/>
      <c r="I43" s="7">
        <f>IF(COUNTA(A43:H43)=0,"",IF(OR(A43="",B43="",C43="",D43="",E43="",F43=""),"Conferir campos essenciais",IF(COUNTIF(Candidatos!$A$6:$A$105,B43)=0,"Código não localizado",IF(COUNTIF($A$6:$A$105,A43)&gt;1,"Registro duplicado",IF(AND(F43="Realizado",G43=""),"Informar duração",IF(AND(C43&gt;TODAY(),F43="Realizado"),"Data futura marcada como realizada","Sem alerta"))))))</f>
        <v/>
      </c>
    </row>
    <row r="44" ht="22" customHeight="1">
      <c r="A44" s="15" t="n"/>
      <c r="B44" s="15" t="n"/>
      <c r="C44" s="16" t="n"/>
      <c r="D44" s="15" t="n"/>
      <c r="E44" s="15" t="n"/>
      <c r="F44" s="15" t="n"/>
      <c r="G44" s="20" t="n"/>
      <c r="H44" s="18" t="n"/>
      <c r="I44" s="10">
        <f>IF(COUNTA(A44:H44)=0,"",IF(OR(A44="",B44="",C44="",D44="",E44="",F44=""),"Conferir campos essenciais",IF(COUNTIF(Candidatos!$A$6:$A$105,B44)=0,"Código não localizado",IF(COUNTIF($A$6:$A$105,A44)&gt;1,"Registro duplicado",IF(AND(F44="Realizado",G44=""),"Informar duração",IF(AND(C44&gt;TODAY(),F44="Realizado"),"Data futura marcada como realizada","Sem alerta"))))))</f>
        <v/>
      </c>
    </row>
    <row r="45" ht="22" customHeight="1">
      <c r="A45" s="15" t="n"/>
      <c r="B45" s="15" t="n"/>
      <c r="C45" s="16" t="n"/>
      <c r="D45" s="15" t="n"/>
      <c r="E45" s="15" t="n"/>
      <c r="F45" s="15" t="n"/>
      <c r="G45" s="20" t="n"/>
      <c r="H45" s="18" t="n"/>
      <c r="I45" s="7">
        <f>IF(COUNTA(A45:H45)=0,"",IF(OR(A45="",B45="",C45="",D45="",E45="",F45=""),"Conferir campos essenciais",IF(COUNTIF(Candidatos!$A$6:$A$105,B45)=0,"Código não localizado",IF(COUNTIF($A$6:$A$105,A45)&gt;1,"Registro duplicado",IF(AND(F45="Realizado",G45=""),"Informar duração",IF(AND(C45&gt;TODAY(),F45="Realizado"),"Data futura marcada como realizada","Sem alerta"))))))</f>
        <v/>
      </c>
    </row>
    <row r="46" ht="22" customHeight="1">
      <c r="A46" s="15" t="n"/>
      <c r="B46" s="15" t="n"/>
      <c r="C46" s="16" t="n"/>
      <c r="D46" s="15" t="n"/>
      <c r="E46" s="15" t="n"/>
      <c r="F46" s="15" t="n"/>
      <c r="G46" s="20" t="n"/>
      <c r="H46" s="18" t="n"/>
      <c r="I46" s="10">
        <f>IF(COUNTA(A46:H46)=0,"",IF(OR(A46="",B46="",C46="",D46="",E46="",F46=""),"Conferir campos essenciais",IF(COUNTIF(Candidatos!$A$6:$A$105,B46)=0,"Código não localizado",IF(COUNTIF($A$6:$A$105,A46)&gt;1,"Registro duplicado",IF(AND(F46="Realizado",G46=""),"Informar duração",IF(AND(C46&gt;TODAY(),F46="Realizado"),"Data futura marcada como realizada","Sem alerta"))))))</f>
        <v/>
      </c>
    </row>
    <row r="47" ht="22" customHeight="1">
      <c r="A47" s="15" t="n"/>
      <c r="B47" s="15" t="n"/>
      <c r="C47" s="16" t="n"/>
      <c r="D47" s="15" t="n"/>
      <c r="E47" s="15" t="n"/>
      <c r="F47" s="15" t="n"/>
      <c r="G47" s="20" t="n"/>
      <c r="H47" s="18" t="n"/>
      <c r="I47" s="7">
        <f>IF(COUNTA(A47:H47)=0,"",IF(OR(A47="",B47="",C47="",D47="",E47="",F47=""),"Conferir campos essenciais",IF(COUNTIF(Candidatos!$A$6:$A$105,B47)=0,"Código não localizado",IF(COUNTIF($A$6:$A$105,A47)&gt;1,"Registro duplicado",IF(AND(F47="Realizado",G47=""),"Informar duração",IF(AND(C47&gt;TODAY(),F47="Realizado"),"Data futura marcada como realizada","Sem alerta"))))))</f>
        <v/>
      </c>
    </row>
    <row r="48" ht="22" customHeight="1">
      <c r="A48" s="15" t="n"/>
      <c r="B48" s="15" t="n"/>
      <c r="C48" s="16" t="n"/>
      <c r="D48" s="15" t="n"/>
      <c r="E48" s="15" t="n"/>
      <c r="F48" s="15" t="n"/>
      <c r="G48" s="20" t="n"/>
      <c r="H48" s="18" t="n"/>
      <c r="I48" s="10">
        <f>IF(COUNTA(A48:H48)=0,"",IF(OR(A48="",B48="",C48="",D48="",E48="",F48=""),"Conferir campos essenciais",IF(COUNTIF(Candidatos!$A$6:$A$105,B48)=0,"Código não localizado",IF(COUNTIF($A$6:$A$105,A48)&gt;1,"Registro duplicado",IF(AND(F48="Realizado",G48=""),"Informar duração",IF(AND(C48&gt;TODAY(),F48="Realizado"),"Data futura marcada como realizada","Sem alerta"))))))</f>
        <v/>
      </c>
    </row>
    <row r="49" ht="22" customHeight="1">
      <c r="A49" s="15" t="n"/>
      <c r="B49" s="15" t="n"/>
      <c r="C49" s="16" t="n"/>
      <c r="D49" s="15" t="n"/>
      <c r="E49" s="15" t="n"/>
      <c r="F49" s="15" t="n"/>
      <c r="G49" s="20" t="n"/>
      <c r="H49" s="18" t="n"/>
      <c r="I49" s="7">
        <f>IF(COUNTA(A49:H49)=0,"",IF(OR(A49="",B49="",C49="",D49="",E49="",F49=""),"Conferir campos essenciais",IF(COUNTIF(Candidatos!$A$6:$A$105,B49)=0,"Código não localizado",IF(COUNTIF($A$6:$A$105,A49)&gt;1,"Registro duplicado",IF(AND(F49="Realizado",G49=""),"Informar duração",IF(AND(C49&gt;TODAY(),F49="Realizado"),"Data futura marcada como realizada","Sem alerta"))))))</f>
        <v/>
      </c>
    </row>
    <row r="50" ht="22" customHeight="1">
      <c r="A50" s="15" t="n"/>
      <c r="B50" s="15" t="n"/>
      <c r="C50" s="16" t="n"/>
      <c r="D50" s="15" t="n"/>
      <c r="E50" s="15" t="n"/>
      <c r="F50" s="15" t="n"/>
      <c r="G50" s="20" t="n"/>
      <c r="H50" s="18" t="n"/>
      <c r="I50" s="10">
        <f>IF(COUNTA(A50:H50)=0,"",IF(OR(A50="",B50="",C50="",D50="",E50="",F50=""),"Conferir campos essenciais",IF(COUNTIF(Candidatos!$A$6:$A$105,B50)=0,"Código não localizado",IF(COUNTIF($A$6:$A$105,A50)&gt;1,"Registro duplicado",IF(AND(F50="Realizado",G50=""),"Informar duração",IF(AND(C50&gt;TODAY(),F50="Realizado"),"Data futura marcada como realizada","Sem alerta"))))))</f>
        <v/>
      </c>
    </row>
    <row r="51" ht="22" customHeight="1">
      <c r="A51" s="15" t="n"/>
      <c r="B51" s="15" t="n"/>
      <c r="C51" s="16" t="n"/>
      <c r="D51" s="15" t="n"/>
      <c r="E51" s="15" t="n"/>
      <c r="F51" s="15" t="n"/>
      <c r="G51" s="20" t="n"/>
      <c r="H51" s="18" t="n"/>
      <c r="I51" s="7">
        <f>IF(COUNTA(A51:H51)=0,"",IF(OR(A51="",B51="",C51="",D51="",E51="",F51=""),"Conferir campos essenciais",IF(COUNTIF(Candidatos!$A$6:$A$105,B51)=0,"Código não localizado",IF(COUNTIF($A$6:$A$105,A51)&gt;1,"Registro duplicado",IF(AND(F51="Realizado",G51=""),"Informar duração",IF(AND(C51&gt;TODAY(),F51="Realizado"),"Data futura marcada como realizada","Sem alerta"))))))</f>
        <v/>
      </c>
    </row>
    <row r="52" ht="22" customHeight="1">
      <c r="A52" s="15" t="n"/>
      <c r="B52" s="15" t="n"/>
      <c r="C52" s="16" t="n"/>
      <c r="D52" s="15" t="n"/>
      <c r="E52" s="15" t="n"/>
      <c r="F52" s="15" t="n"/>
      <c r="G52" s="20" t="n"/>
      <c r="H52" s="18" t="n"/>
      <c r="I52" s="10">
        <f>IF(COUNTA(A52:H52)=0,"",IF(OR(A52="",B52="",C52="",D52="",E52="",F52=""),"Conferir campos essenciais",IF(COUNTIF(Candidatos!$A$6:$A$105,B52)=0,"Código não localizado",IF(COUNTIF($A$6:$A$105,A52)&gt;1,"Registro duplicado",IF(AND(F52="Realizado",G52=""),"Informar duração",IF(AND(C52&gt;TODAY(),F52="Realizado"),"Data futura marcada como realizada","Sem alerta"))))))</f>
        <v/>
      </c>
    </row>
    <row r="53" ht="22" customHeight="1">
      <c r="A53" s="15" t="n"/>
      <c r="B53" s="15" t="n"/>
      <c r="C53" s="16" t="n"/>
      <c r="D53" s="15" t="n"/>
      <c r="E53" s="15" t="n"/>
      <c r="F53" s="15" t="n"/>
      <c r="G53" s="20" t="n"/>
      <c r="H53" s="18" t="n"/>
      <c r="I53" s="7">
        <f>IF(COUNTA(A53:H53)=0,"",IF(OR(A53="",B53="",C53="",D53="",E53="",F53=""),"Conferir campos essenciais",IF(COUNTIF(Candidatos!$A$6:$A$105,B53)=0,"Código não localizado",IF(COUNTIF($A$6:$A$105,A53)&gt;1,"Registro duplicado",IF(AND(F53="Realizado",G53=""),"Informar duração",IF(AND(C53&gt;TODAY(),F53="Realizado"),"Data futura marcada como realizada","Sem alerta"))))))</f>
        <v/>
      </c>
    </row>
    <row r="54" ht="22" customHeight="1">
      <c r="A54" s="15" t="n"/>
      <c r="B54" s="15" t="n"/>
      <c r="C54" s="16" t="n"/>
      <c r="D54" s="15" t="n"/>
      <c r="E54" s="15" t="n"/>
      <c r="F54" s="15" t="n"/>
      <c r="G54" s="20" t="n"/>
      <c r="H54" s="18" t="n"/>
      <c r="I54" s="10">
        <f>IF(COUNTA(A54:H54)=0,"",IF(OR(A54="",B54="",C54="",D54="",E54="",F54=""),"Conferir campos essenciais",IF(COUNTIF(Candidatos!$A$6:$A$105,B54)=0,"Código não localizado",IF(COUNTIF($A$6:$A$105,A54)&gt;1,"Registro duplicado",IF(AND(F54="Realizado",G54=""),"Informar duração",IF(AND(C54&gt;TODAY(),F54="Realizado"),"Data futura marcada como realizada","Sem alerta"))))))</f>
        <v/>
      </c>
    </row>
    <row r="55" ht="22" customHeight="1">
      <c r="A55" s="15" t="n"/>
      <c r="B55" s="15" t="n"/>
      <c r="C55" s="16" t="n"/>
      <c r="D55" s="15" t="n"/>
      <c r="E55" s="15" t="n"/>
      <c r="F55" s="15" t="n"/>
      <c r="G55" s="20" t="n"/>
      <c r="H55" s="18" t="n"/>
      <c r="I55" s="7">
        <f>IF(COUNTA(A55:H55)=0,"",IF(OR(A55="",B55="",C55="",D55="",E55="",F55=""),"Conferir campos essenciais",IF(COUNTIF(Candidatos!$A$6:$A$105,B55)=0,"Código não localizado",IF(COUNTIF($A$6:$A$105,A55)&gt;1,"Registro duplicado",IF(AND(F55="Realizado",G55=""),"Informar duração",IF(AND(C55&gt;TODAY(),F55="Realizado"),"Data futura marcada como realizada","Sem alerta"))))))</f>
        <v/>
      </c>
    </row>
    <row r="56" ht="22" customHeight="1">
      <c r="A56" s="15" t="n"/>
      <c r="B56" s="15" t="n"/>
      <c r="C56" s="16" t="n"/>
      <c r="D56" s="15" t="n"/>
      <c r="E56" s="15" t="n"/>
      <c r="F56" s="15" t="n"/>
      <c r="G56" s="20" t="n"/>
      <c r="H56" s="18" t="n"/>
      <c r="I56" s="10">
        <f>IF(COUNTA(A56:H56)=0,"",IF(OR(A56="",B56="",C56="",D56="",E56="",F56=""),"Conferir campos essenciais",IF(COUNTIF(Candidatos!$A$6:$A$105,B56)=0,"Código não localizado",IF(COUNTIF($A$6:$A$105,A56)&gt;1,"Registro duplicado",IF(AND(F56="Realizado",G56=""),"Informar duração",IF(AND(C56&gt;TODAY(),F56="Realizado"),"Data futura marcada como realizada","Sem alerta"))))))</f>
        <v/>
      </c>
    </row>
    <row r="57" ht="22" customHeight="1">
      <c r="A57" s="15" t="n"/>
      <c r="B57" s="15" t="n"/>
      <c r="C57" s="16" t="n"/>
      <c r="D57" s="15" t="n"/>
      <c r="E57" s="15" t="n"/>
      <c r="F57" s="15" t="n"/>
      <c r="G57" s="20" t="n"/>
      <c r="H57" s="18" t="n"/>
      <c r="I57" s="7">
        <f>IF(COUNTA(A57:H57)=0,"",IF(OR(A57="",B57="",C57="",D57="",E57="",F57=""),"Conferir campos essenciais",IF(COUNTIF(Candidatos!$A$6:$A$105,B57)=0,"Código não localizado",IF(COUNTIF($A$6:$A$105,A57)&gt;1,"Registro duplicado",IF(AND(F57="Realizado",G57=""),"Informar duração",IF(AND(C57&gt;TODAY(),F57="Realizado"),"Data futura marcada como realizada","Sem alerta"))))))</f>
        <v/>
      </c>
    </row>
    <row r="58" ht="22" customHeight="1">
      <c r="A58" s="15" t="n"/>
      <c r="B58" s="15" t="n"/>
      <c r="C58" s="16" t="n"/>
      <c r="D58" s="15" t="n"/>
      <c r="E58" s="15" t="n"/>
      <c r="F58" s="15" t="n"/>
      <c r="G58" s="20" t="n"/>
      <c r="H58" s="18" t="n"/>
      <c r="I58" s="10">
        <f>IF(COUNTA(A58:H58)=0,"",IF(OR(A58="",B58="",C58="",D58="",E58="",F58=""),"Conferir campos essenciais",IF(COUNTIF(Candidatos!$A$6:$A$105,B58)=0,"Código não localizado",IF(COUNTIF($A$6:$A$105,A58)&gt;1,"Registro duplicado",IF(AND(F58="Realizado",G58=""),"Informar duração",IF(AND(C58&gt;TODAY(),F58="Realizado"),"Data futura marcada como realizada","Sem alerta"))))))</f>
        <v/>
      </c>
    </row>
    <row r="59" ht="22" customHeight="1">
      <c r="A59" s="15" t="n"/>
      <c r="B59" s="15" t="n"/>
      <c r="C59" s="16" t="n"/>
      <c r="D59" s="15" t="n"/>
      <c r="E59" s="15" t="n"/>
      <c r="F59" s="15" t="n"/>
      <c r="G59" s="20" t="n"/>
      <c r="H59" s="18" t="n"/>
      <c r="I59" s="7">
        <f>IF(COUNTA(A59:H59)=0,"",IF(OR(A59="",B59="",C59="",D59="",E59="",F59=""),"Conferir campos essenciais",IF(COUNTIF(Candidatos!$A$6:$A$105,B59)=0,"Código não localizado",IF(COUNTIF($A$6:$A$105,A59)&gt;1,"Registro duplicado",IF(AND(F59="Realizado",G59=""),"Informar duração",IF(AND(C59&gt;TODAY(),F59="Realizado"),"Data futura marcada como realizada","Sem alerta"))))))</f>
        <v/>
      </c>
    </row>
    <row r="60" ht="22" customHeight="1">
      <c r="A60" s="15" t="n"/>
      <c r="B60" s="15" t="n"/>
      <c r="C60" s="16" t="n"/>
      <c r="D60" s="15" t="n"/>
      <c r="E60" s="15" t="n"/>
      <c r="F60" s="15" t="n"/>
      <c r="G60" s="20" t="n"/>
      <c r="H60" s="18" t="n"/>
      <c r="I60" s="10">
        <f>IF(COUNTA(A60:H60)=0,"",IF(OR(A60="",B60="",C60="",D60="",E60="",F60=""),"Conferir campos essenciais",IF(COUNTIF(Candidatos!$A$6:$A$105,B60)=0,"Código não localizado",IF(COUNTIF($A$6:$A$105,A60)&gt;1,"Registro duplicado",IF(AND(F60="Realizado",G60=""),"Informar duração",IF(AND(C60&gt;TODAY(),F60="Realizado"),"Data futura marcada como realizada","Sem alerta"))))))</f>
        <v/>
      </c>
    </row>
    <row r="61" ht="22" customHeight="1">
      <c r="A61" s="15" t="n"/>
      <c r="B61" s="15" t="n"/>
      <c r="C61" s="16" t="n"/>
      <c r="D61" s="15" t="n"/>
      <c r="E61" s="15" t="n"/>
      <c r="F61" s="15" t="n"/>
      <c r="G61" s="20" t="n"/>
      <c r="H61" s="18" t="n"/>
      <c r="I61" s="7">
        <f>IF(COUNTA(A61:H61)=0,"",IF(OR(A61="",B61="",C61="",D61="",E61="",F61=""),"Conferir campos essenciais",IF(COUNTIF(Candidatos!$A$6:$A$105,B61)=0,"Código não localizado",IF(COUNTIF($A$6:$A$105,A61)&gt;1,"Registro duplicado",IF(AND(F61="Realizado",G61=""),"Informar duração",IF(AND(C61&gt;TODAY(),F61="Realizado"),"Data futura marcada como realizada","Sem alerta"))))))</f>
        <v/>
      </c>
    </row>
    <row r="62" ht="22" customHeight="1">
      <c r="A62" s="15" t="n"/>
      <c r="B62" s="15" t="n"/>
      <c r="C62" s="16" t="n"/>
      <c r="D62" s="15" t="n"/>
      <c r="E62" s="15" t="n"/>
      <c r="F62" s="15" t="n"/>
      <c r="G62" s="20" t="n"/>
      <c r="H62" s="18" t="n"/>
      <c r="I62" s="10">
        <f>IF(COUNTA(A62:H62)=0,"",IF(OR(A62="",B62="",C62="",D62="",E62="",F62=""),"Conferir campos essenciais",IF(COUNTIF(Candidatos!$A$6:$A$105,B62)=0,"Código não localizado",IF(COUNTIF($A$6:$A$105,A62)&gt;1,"Registro duplicado",IF(AND(F62="Realizado",G62=""),"Informar duração",IF(AND(C62&gt;TODAY(),F62="Realizado"),"Data futura marcada como realizada","Sem alerta"))))))</f>
        <v/>
      </c>
    </row>
    <row r="63" ht="22" customHeight="1">
      <c r="A63" s="15" t="n"/>
      <c r="B63" s="15" t="n"/>
      <c r="C63" s="16" t="n"/>
      <c r="D63" s="15" t="n"/>
      <c r="E63" s="15" t="n"/>
      <c r="F63" s="15" t="n"/>
      <c r="G63" s="20" t="n"/>
      <c r="H63" s="18" t="n"/>
      <c r="I63" s="7">
        <f>IF(COUNTA(A63:H63)=0,"",IF(OR(A63="",B63="",C63="",D63="",E63="",F63=""),"Conferir campos essenciais",IF(COUNTIF(Candidatos!$A$6:$A$105,B63)=0,"Código não localizado",IF(COUNTIF($A$6:$A$105,A63)&gt;1,"Registro duplicado",IF(AND(F63="Realizado",G63=""),"Informar duração",IF(AND(C63&gt;TODAY(),F63="Realizado"),"Data futura marcada como realizada","Sem alerta"))))))</f>
        <v/>
      </c>
    </row>
    <row r="64" ht="22" customHeight="1">
      <c r="A64" s="15" t="n"/>
      <c r="B64" s="15" t="n"/>
      <c r="C64" s="16" t="n"/>
      <c r="D64" s="15" t="n"/>
      <c r="E64" s="15" t="n"/>
      <c r="F64" s="15" t="n"/>
      <c r="G64" s="20" t="n"/>
      <c r="H64" s="18" t="n"/>
      <c r="I64" s="10">
        <f>IF(COUNTA(A64:H64)=0,"",IF(OR(A64="",B64="",C64="",D64="",E64="",F64=""),"Conferir campos essenciais",IF(COUNTIF(Candidatos!$A$6:$A$105,B64)=0,"Código não localizado",IF(COUNTIF($A$6:$A$105,A64)&gt;1,"Registro duplicado",IF(AND(F64="Realizado",G64=""),"Informar duração",IF(AND(C64&gt;TODAY(),F64="Realizado"),"Data futura marcada como realizada","Sem alerta"))))))</f>
        <v/>
      </c>
    </row>
    <row r="65" ht="22" customHeight="1">
      <c r="A65" s="15" t="n"/>
      <c r="B65" s="15" t="n"/>
      <c r="C65" s="16" t="n"/>
      <c r="D65" s="15" t="n"/>
      <c r="E65" s="15" t="n"/>
      <c r="F65" s="15" t="n"/>
      <c r="G65" s="20" t="n"/>
      <c r="H65" s="18" t="n"/>
      <c r="I65" s="7">
        <f>IF(COUNTA(A65:H65)=0,"",IF(OR(A65="",B65="",C65="",D65="",E65="",F65=""),"Conferir campos essenciais",IF(COUNTIF(Candidatos!$A$6:$A$105,B65)=0,"Código não localizado",IF(COUNTIF($A$6:$A$105,A65)&gt;1,"Registro duplicado",IF(AND(F65="Realizado",G65=""),"Informar duração",IF(AND(C65&gt;TODAY(),F65="Realizado"),"Data futura marcada como realizada","Sem alerta"))))))</f>
        <v/>
      </c>
    </row>
    <row r="66" ht="22" customHeight="1">
      <c r="A66" s="15" t="n"/>
      <c r="B66" s="15" t="n"/>
      <c r="C66" s="16" t="n"/>
      <c r="D66" s="15" t="n"/>
      <c r="E66" s="15" t="n"/>
      <c r="F66" s="15" t="n"/>
      <c r="G66" s="20" t="n"/>
      <c r="H66" s="18" t="n"/>
      <c r="I66" s="10">
        <f>IF(COUNTA(A66:H66)=0,"",IF(OR(A66="",B66="",C66="",D66="",E66="",F66=""),"Conferir campos essenciais",IF(COUNTIF(Candidatos!$A$6:$A$105,B66)=0,"Código não localizado",IF(COUNTIF($A$6:$A$105,A66)&gt;1,"Registro duplicado",IF(AND(F66="Realizado",G66=""),"Informar duração",IF(AND(C66&gt;TODAY(),F66="Realizado"),"Data futura marcada como realizada","Sem alerta"))))))</f>
        <v/>
      </c>
    </row>
    <row r="67" ht="22" customHeight="1">
      <c r="A67" s="15" t="n"/>
      <c r="B67" s="15" t="n"/>
      <c r="C67" s="16" t="n"/>
      <c r="D67" s="15" t="n"/>
      <c r="E67" s="15" t="n"/>
      <c r="F67" s="15" t="n"/>
      <c r="G67" s="20" t="n"/>
      <c r="H67" s="18" t="n"/>
      <c r="I67" s="7">
        <f>IF(COUNTA(A67:H67)=0,"",IF(OR(A67="",B67="",C67="",D67="",E67="",F67=""),"Conferir campos essenciais",IF(COUNTIF(Candidatos!$A$6:$A$105,B67)=0,"Código não localizado",IF(COUNTIF($A$6:$A$105,A67)&gt;1,"Registro duplicado",IF(AND(F67="Realizado",G67=""),"Informar duração",IF(AND(C67&gt;TODAY(),F67="Realizado"),"Data futura marcada como realizada","Sem alerta"))))))</f>
        <v/>
      </c>
    </row>
    <row r="68" ht="22" customHeight="1">
      <c r="A68" s="15" t="n"/>
      <c r="B68" s="15" t="n"/>
      <c r="C68" s="16" t="n"/>
      <c r="D68" s="15" t="n"/>
      <c r="E68" s="15" t="n"/>
      <c r="F68" s="15" t="n"/>
      <c r="G68" s="20" t="n"/>
      <c r="H68" s="18" t="n"/>
      <c r="I68" s="10">
        <f>IF(COUNTA(A68:H68)=0,"",IF(OR(A68="",B68="",C68="",D68="",E68="",F68=""),"Conferir campos essenciais",IF(COUNTIF(Candidatos!$A$6:$A$105,B68)=0,"Código não localizado",IF(COUNTIF($A$6:$A$105,A68)&gt;1,"Registro duplicado",IF(AND(F68="Realizado",G68=""),"Informar duração",IF(AND(C68&gt;TODAY(),F68="Realizado"),"Data futura marcada como realizada","Sem alerta"))))))</f>
        <v/>
      </c>
    </row>
    <row r="69" ht="22" customHeight="1">
      <c r="A69" s="15" t="n"/>
      <c r="B69" s="15" t="n"/>
      <c r="C69" s="16" t="n"/>
      <c r="D69" s="15" t="n"/>
      <c r="E69" s="15" t="n"/>
      <c r="F69" s="15" t="n"/>
      <c r="G69" s="20" t="n"/>
      <c r="H69" s="18" t="n"/>
      <c r="I69" s="7">
        <f>IF(COUNTA(A69:H69)=0,"",IF(OR(A69="",B69="",C69="",D69="",E69="",F69=""),"Conferir campos essenciais",IF(COUNTIF(Candidatos!$A$6:$A$105,B69)=0,"Código não localizado",IF(COUNTIF($A$6:$A$105,A69)&gt;1,"Registro duplicado",IF(AND(F69="Realizado",G69=""),"Informar duração",IF(AND(C69&gt;TODAY(),F69="Realizado"),"Data futura marcada como realizada","Sem alerta"))))))</f>
        <v/>
      </c>
    </row>
    <row r="70" ht="22" customHeight="1">
      <c r="A70" s="15" t="n"/>
      <c r="B70" s="15" t="n"/>
      <c r="C70" s="16" t="n"/>
      <c r="D70" s="15" t="n"/>
      <c r="E70" s="15" t="n"/>
      <c r="F70" s="15" t="n"/>
      <c r="G70" s="20" t="n"/>
      <c r="H70" s="18" t="n"/>
      <c r="I70" s="10">
        <f>IF(COUNTA(A70:H70)=0,"",IF(OR(A70="",B70="",C70="",D70="",E70="",F70=""),"Conferir campos essenciais",IF(COUNTIF(Candidatos!$A$6:$A$105,B70)=0,"Código não localizado",IF(COUNTIF($A$6:$A$105,A70)&gt;1,"Registro duplicado",IF(AND(F70="Realizado",G70=""),"Informar duração",IF(AND(C70&gt;TODAY(),F70="Realizado"),"Data futura marcada como realizada","Sem alerta"))))))</f>
        <v/>
      </c>
    </row>
    <row r="71" ht="22" customHeight="1">
      <c r="A71" s="15" t="n"/>
      <c r="B71" s="15" t="n"/>
      <c r="C71" s="16" t="n"/>
      <c r="D71" s="15" t="n"/>
      <c r="E71" s="15" t="n"/>
      <c r="F71" s="15" t="n"/>
      <c r="G71" s="20" t="n"/>
      <c r="H71" s="18" t="n"/>
      <c r="I71" s="7">
        <f>IF(COUNTA(A71:H71)=0,"",IF(OR(A71="",B71="",C71="",D71="",E71="",F71=""),"Conferir campos essenciais",IF(COUNTIF(Candidatos!$A$6:$A$105,B71)=0,"Código não localizado",IF(COUNTIF($A$6:$A$105,A71)&gt;1,"Registro duplicado",IF(AND(F71="Realizado",G71=""),"Informar duração",IF(AND(C71&gt;TODAY(),F71="Realizado"),"Data futura marcada como realizada","Sem alerta"))))))</f>
        <v/>
      </c>
    </row>
    <row r="72" ht="22" customHeight="1">
      <c r="A72" s="15" t="n"/>
      <c r="B72" s="15" t="n"/>
      <c r="C72" s="16" t="n"/>
      <c r="D72" s="15" t="n"/>
      <c r="E72" s="15" t="n"/>
      <c r="F72" s="15" t="n"/>
      <c r="G72" s="20" t="n"/>
      <c r="H72" s="18" t="n"/>
      <c r="I72" s="10">
        <f>IF(COUNTA(A72:H72)=0,"",IF(OR(A72="",B72="",C72="",D72="",E72="",F72=""),"Conferir campos essenciais",IF(COUNTIF(Candidatos!$A$6:$A$105,B72)=0,"Código não localizado",IF(COUNTIF($A$6:$A$105,A72)&gt;1,"Registro duplicado",IF(AND(F72="Realizado",G72=""),"Informar duração",IF(AND(C72&gt;TODAY(),F72="Realizado"),"Data futura marcada como realizada","Sem alerta"))))))</f>
        <v/>
      </c>
    </row>
    <row r="73" ht="22" customHeight="1">
      <c r="A73" s="15" t="n"/>
      <c r="B73" s="15" t="n"/>
      <c r="C73" s="16" t="n"/>
      <c r="D73" s="15" t="n"/>
      <c r="E73" s="15" t="n"/>
      <c r="F73" s="15" t="n"/>
      <c r="G73" s="20" t="n"/>
      <c r="H73" s="18" t="n"/>
      <c r="I73" s="7">
        <f>IF(COUNTA(A73:H73)=0,"",IF(OR(A73="",B73="",C73="",D73="",E73="",F73=""),"Conferir campos essenciais",IF(COUNTIF(Candidatos!$A$6:$A$105,B73)=0,"Código não localizado",IF(COUNTIF($A$6:$A$105,A73)&gt;1,"Registro duplicado",IF(AND(F73="Realizado",G73=""),"Informar duração",IF(AND(C73&gt;TODAY(),F73="Realizado"),"Data futura marcada como realizada","Sem alerta"))))))</f>
        <v/>
      </c>
    </row>
    <row r="74" ht="22" customHeight="1">
      <c r="A74" s="15" t="n"/>
      <c r="B74" s="15" t="n"/>
      <c r="C74" s="16" t="n"/>
      <c r="D74" s="15" t="n"/>
      <c r="E74" s="15" t="n"/>
      <c r="F74" s="15" t="n"/>
      <c r="G74" s="20" t="n"/>
      <c r="H74" s="18" t="n"/>
      <c r="I74" s="10">
        <f>IF(COUNTA(A74:H74)=0,"",IF(OR(A74="",B74="",C74="",D74="",E74="",F74=""),"Conferir campos essenciais",IF(COUNTIF(Candidatos!$A$6:$A$105,B74)=0,"Código não localizado",IF(COUNTIF($A$6:$A$105,A74)&gt;1,"Registro duplicado",IF(AND(F74="Realizado",G74=""),"Informar duração",IF(AND(C74&gt;TODAY(),F74="Realizado"),"Data futura marcada como realizada","Sem alerta"))))))</f>
        <v/>
      </c>
    </row>
    <row r="75" ht="22" customHeight="1">
      <c r="A75" s="15" t="n"/>
      <c r="B75" s="15" t="n"/>
      <c r="C75" s="16" t="n"/>
      <c r="D75" s="15" t="n"/>
      <c r="E75" s="15" t="n"/>
      <c r="F75" s="15" t="n"/>
      <c r="G75" s="20" t="n"/>
      <c r="H75" s="18" t="n"/>
      <c r="I75" s="7">
        <f>IF(COUNTA(A75:H75)=0,"",IF(OR(A75="",B75="",C75="",D75="",E75="",F75=""),"Conferir campos essenciais",IF(COUNTIF(Candidatos!$A$6:$A$105,B75)=0,"Código não localizado",IF(COUNTIF($A$6:$A$105,A75)&gt;1,"Registro duplicado",IF(AND(F75="Realizado",G75=""),"Informar duração",IF(AND(C75&gt;TODAY(),F75="Realizado"),"Data futura marcada como realizada","Sem alerta"))))))</f>
        <v/>
      </c>
    </row>
    <row r="76" ht="22" customHeight="1">
      <c r="A76" s="15" t="n"/>
      <c r="B76" s="15" t="n"/>
      <c r="C76" s="16" t="n"/>
      <c r="D76" s="15" t="n"/>
      <c r="E76" s="15" t="n"/>
      <c r="F76" s="15" t="n"/>
      <c r="G76" s="20" t="n"/>
      <c r="H76" s="18" t="n"/>
      <c r="I76" s="10">
        <f>IF(COUNTA(A76:H76)=0,"",IF(OR(A76="",B76="",C76="",D76="",E76="",F76=""),"Conferir campos essenciais",IF(COUNTIF(Candidatos!$A$6:$A$105,B76)=0,"Código não localizado",IF(COUNTIF($A$6:$A$105,A76)&gt;1,"Registro duplicado",IF(AND(F76="Realizado",G76=""),"Informar duração",IF(AND(C76&gt;TODAY(),F76="Realizado"),"Data futura marcada como realizada","Sem alerta"))))))</f>
        <v/>
      </c>
    </row>
    <row r="77" ht="22" customHeight="1">
      <c r="A77" s="15" t="n"/>
      <c r="B77" s="15" t="n"/>
      <c r="C77" s="16" t="n"/>
      <c r="D77" s="15" t="n"/>
      <c r="E77" s="15" t="n"/>
      <c r="F77" s="15" t="n"/>
      <c r="G77" s="20" t="n"/>
      <c r="H77" s="18" t="n"/>
      <c r="I77" s="7">
        <f>IF(COUNTA(A77:H77)=0,"",IF(OR(A77="",B77="",C77="",D77="",E77="",F77=""),"Conferir campos essenciais",IF(COUNTIF(Candidatos!$A$6:$A$105,B77)=0,"Código não localizado",IF(COUNTIF($A$6:$A$105,A77)&gt;1,"Registro duplicado",IF(AND(F77="Realizado",G77=""),"Informar duração",IF(AND(C77&gt;TODAY(),F77="Realizado"),"Data futura marcada como realizada","Sem alerta"))))))</f>
        <v/>
      </c>
    </row>
    <row r="78" ht="22" customHeight="1">
      <c r="A78" s="15" t="n"/>
      <c r="B78" s="15" t="n"/>
      <c r="C78" s="16" t="n"/>
      <c r="D78" s="15" t="n"/>
      <c r="E78" s="15" t="n"/>
      <c r="F78" s="15" t="n"/>
      <c r="G78" s="20" t="n"/>
      <c r="H78" s="18" t="n"/>
      <c r="I78" s="10">
        <f>IF(COUNTA(A78:H78)=0,"",IF(OR(A78="",B78="",C78="",D78="",E78="",F78=""),"Conferir campos essenciais",IF(COUNTIF(Candidatos!$A$6:$A$105,B78)=0,"Código não localizado",IF(COUNTIF($A$6:$A$105,A78)&gt;1,"Registro duplicado",IF(AND(F78="Realizado",G78=""),"Informar duração",IF(AND(C78&gt;TODAY(),F78="Realizado"),"Data futura marcada como realizada","Sem alerta"))))))</f>
        <v/>
      </c>
    </row>
    <row r="79" ht="22" customHeight="1">
      <c r="A79" s="15" t="n"/>
      <c r="B79" s="15" t="n"/>
      <c r="C79" s="16" t="n"/>
      <c r="D79" s="15" t="n"/>
      <c r="E79" s="15" t="n"/>
      <c r="F79" s="15" t="n"/>
      <c r="G79" s="20" t="n"/>
      <c r="H79" s="18" t="n"/>
      <c r="I79" s="7">
        <f>IF(COUNTA(A79:H79)=0,"",IF(OR(A79="",B79="",C79="",D79="",E79="",F79=""),"Conferir campos essenciais",IF(COUNTIF(Candidatos!$A$6:$A$105,B79)=0,"Código não localizado",IF(COUNTIF($A$6:$A$105,A79)&gt;1,"Registro duplicado",IF(AND(F79="Realizado",G79=""),"Informar duração",IF(AND(C79&gt;TODAY(),F79="Realizado"),"Data futura marcada como realizada","Sem alerta"))))))</f>
        <v/>
      </c>
    </row>
    <row r="80" ht="22" customHeight="1">
      <c r="A80" s="15" t="n"/>
      <c r="B80" s="15" t="n"/>
      <c r="C80" s="16" t="n"/>
      <c r="D80" s="15" t="n"/>
      <c r="E80" s="15" t="n"/>
      <c r="F80" s="15" t="n"/>
      <c r="G80" s="20" t="n"/>
      <c r="H80" s="18" t="n"/>
      <c r="I80" s="10">
        <f>IF(COUNTA(A80:H80)=0,"",IF(OR(A80="",B80="",C80="",D80="",E80="",F80=""),"Conferir campos essenciais",IF(COUNTIF(Candidatos!$A$6:$A$105,B80)=0,"Código não localizado",IF(COUNTIF($A$6:$A$105,A80)&gt;1,"Registro duplicado",IF(AND(F80="Realizado",G80=""),"Informar duração",IF(AND(C80&gt;TODAY(),F80="Realizado"),"Data futura marcada como realizada","Sem alerta"))))))</f>
        <v/>
      </c>
    </row>
    <row r="81" ht="22" customHeight="1">
      <c r="A81" s="15" t="n"/>
      <c r="B81" s="15" t="n"/>
      <c r="C81" s="16" t="n"/>
      <c r="D81" s="15" t="n"/>
      <c r="E81" s="15" t="n"/>
      <c r="F81" s="15" t="n"/>
      <c r="G81" s="20" t="n"/>
      <c r="H81" s="18" t="n"/>
      <c r="I81" s="7">
        <f>IF(COUNTA(A81:H81)=0,"",IF(OR(A81="",B81="",C81="",D81="",E81="",F81=""),"Conferir campos essenciais",IF(COUNTIF(Candidatos!$A$6:$A$105,B81)=0,"Código não localizado",IF(COUNTIF($A$6:$A$105,A81)&gt;1,"Registro duplicado",IF(AND(F81="Realizado",G81=""),"Informar duração",IF(AND(C81&gt;TODAY(),F81="Realizado"),"Data futura marcada como realizada","Sem alerta"))))))</f>
        <v/>
      </c>
    </row>
    <row r="82" ht="22" customHeight="1">
      <c r="A82" s="15" t="n"/>
      <c r="B82" s="15" t="n"/>
      <c r="C82" s="16" t="n"/>
      <c r="D82" s="15" t="n"/>
      <c r="E82" s="15" t="n"/>
      <c r="F82" s="15" t="n"/>
      <c r="G82" s="20" t="n"/>
      <c r="H82" s="18" t="n"/>
      <c r="I82" s="10">
        <f>IF(COUNTA(A82:H82)=0,"",IF(OR(A82="",B82="",C82="",D82="",E82="",F82=""),"Conferir campos essenciais",IF(COUNTIF(Candidatos!$A$6:$A$105,B82)=0,"Código não localizado",IF(COUNTIF($A$6:$A$105,A82)&gt;1,"Registro duplicado",IF(AND(F82="Realizado",G82=""),"Informar duração",IF(AND(C82&gt;TODAY(),F82="Realizado"),"Data futura marcada como realizada","Sem alerta"))))))</f>
        <v/>
      </c>
    </row>
    <row r="83" ht="22" customHeight="1">
      <c r="A83" s="15" t="n"/>
      <c r="B83" s="15" t="n"/>
      <c r="C83" s="16" t="n"/>
      <c r="D83" s="15" t="n"/>
      <c r="E83" s="15" t="n"/>
      <c r="F83" s="15" t="n"/>
      <c r="G83" s="20" t="n"/>
      <c r="H83" s="18" t="n"/>
      <c r="I83" s="7">
        <f>IF(COUNTA(A83:H83)=0,"",IF(OR(A83="",B83="",C83="",D83="",E83="",F83=""),"Conferir campos essenciais",IF(COUNTIF(Candidatos!$A$6:$A$105,B83)=0,"Código não localizado",IF(COUNTIF($A$6:$A$105,A83)&gt;1,"Registro duplicado",IF(AND(F83="Realizado",G83=""),"Informar duração",IF(AND(C83&gt;TODAY(),F83="Realizado"),"Data futura marcada como realizada","Sem alerta"))))))</f>
        <v/>
      </c>
    </row>
    <row r="84" ht="22" customHeight="1">
      <c r="A84" s="15" t="n"/>
      <c r="B84" s="15" t="n"/>
      <c r="C84" s="16" t="n"/>
      <c r="D84" s="15" t="n"/>
      <c r="E84" s="15" t="n"/>
      <c r="F84" s="15" t="n"/>
      <c r="G84" s="20" t="n"/>
      <c r="H84" s="18" t="n"/>
      <c r="I84" s="10">
        <f>IF(COUNTA(A84:H84)=0,"",IF(OR(A84="",B84="",C84="",D84="",E84="",F84=""),"Conferir campos essenciais",IF(COUNTIF(Candidatos!$A$6:$A$105,B84)=0,"Código não localizado",IF(COUNTIF($A$6:$A$105,A84)&gt;1,"Registro duplicado",IF(AND(F84="Realizado",G84=""),"Informar duração",IF(AND(C84&gt;TODAY(),F84="Realizado"),"Data futura marcada como realizada","Sem alerta"))))))</f>
        <v/>
      </c>
    </row>
    <row r="85" ht="22" customHeight="1">
      <c r="A85" s="15" t="n"/>
      <c r="B85" s="15" t="n"/>
      <c r="C85" s="16" t="n"/>
      <c r="D85" s="15" t="n"/>
      <c r="E85" s="15" t="n"/>
      <c r="F85" s="15" t="n"/>
      <c r="G85" s="20" t="n"/>
      <c r="H85" s="18" t="n"/>
      <c r="I85" s="7">
        <f>IF(COUNTA(A85:H85)=0,"",IF(OR(A85="",B85="",C85="",D85="",E85="",F85=""),"Conferir campos essenciais",IF(COUNTIF(Candidatos!$A$6:$A$105,B85)=0,"Código não localizado",IF(COUNTIF($A$6:$A$105,A85)&gt;1,"Registro duplicado",IF(AND(F85="Realizado",G85=""),"Informar duração",IF(AND(C85&gt;TODAY(),F85="Realizado"),"Data futura marcada como realizada","Sem alerta"))))))</f>
        <v/>
      </c>
    </row>
    <row r="86" ht="22" customHeight="1">
      <c r="A86" s="15" t="n"/>
      <c r="B86" s="15" t="n"/>
      <c r="C86" s="16" t="n"/>
      <c r="D86" s="15" t="n"/>
      <c r="E86" s="15" t="n"/>
      <c r="F86" s="15" t="n"/>
      <c r="G86" s="20" t="n"/>
      <c r="H86" s="18" t="n"/>
      <c r="I86" s="10">
        <f>IF(COUNTA(A86:H86)=0,"",IF(OR(A86="",B86="",C86="",D86="",E86="",F86=""),"Conferir campos essenciais",IF(COUNTIF(Candidatos!$A$6:$A$105,B86)=0,"Código não localizado",IF(COUNTIF($A$6:$A$105,A86)&gt;1,"Registro duplicado",IF(AND(F86="Realizado",G86=""),"Informar duração",IF(AND(C86&gt;TODAY(),F86="Realizado"),"Data futura marcada como realizada","Sem alerta"))))))</f>
        <v/>
      </c>
    </row>
    <row r="87" ht="22" customHeight="1">
      <c r="A87" s="15" t="n"/>
      <c r="B87" s="15" t="n"/>
      <c r="C87" s="16" t="n"/>
      <c r="D87" s="15" t="n"/>
      <c r="E87" s="15" t="n"/>
      <c r="F87" s="15" t="n"/>
      <c r="G87" s="20" t="n"/>
      <c r="H87" s="18" t="n"/>
      <c r="I87" s="7">
        <f>IF(COUNTA(A87:H87)=0,"",IF(OR(A87="",B87="",C87="",D87="",E87="",F87=""),"Conferir campos essenciais",IF(COUNTIF(Candidatos!$A$6:$A$105,B87)=0,"Código não localizado",IF(COUNTIF($A$6:$A$105,A87)&gt;1,"Registro duplicado",IF(AND(F87="Realizado",G87=""),"Informar duração",IF(AND(C87&gt;TODAY(),F87="Realizado"),"Data futura marcada como realizada","Sem alerta"))))))</f>
        <v/>
      </c>
    </row>
    <row r="88" ht="22" customHeight="1">
      <c r="A88" s="15" t="n"/>
      <c r="B88" s="15" t="n"/>
      <c r="C88" s="16" t="n"/>
      <c r="D88" s="15" t="n"/>
      <c r="E88" s="15" t="n"/>
      <c r="F88" s="15" t="n"/>
      <c r="G88" s="20" t="n"/>
      <c r="H88" s="18" t="n"/>
      <c r="I88" s="10">
        <f>IF(COUNTA(A88:H88)=0,"",IF(OR(A88="",B88="",C88="",D88="",E88="",F88=""),"Conferir campos essenciais",IF(COUNTIF(Candidatos!$A$6:$A$105,B88)=0,"Código não localizado",IF(COUNTIF($A$6:$A$105,A88)&gt;1,"Registro duplicado",IF(AND(F88="Realizado",G88=""),"Informar duração",IF(AND(C88&gt;TODAY(),F88="Realizado"),"Data futura marcada como realizada","Sem alerta"))))))</f>
        <v/>
      </c>
    </row>
    <row r="89" ht="22" customHeight="1">
      <c r="A89" s="15" t="n"/>
      <c r="B89" s="15" t="n"/>
      <c r="C89" s="16" t="n"/>
      <c r="D89" s="15" t="n"/>
      <c r="E89" s="15" t="n"/>
      <c r="F89" s="15" t="n"/>
      <c r="G89" s="20" t="n"/>
      <c r="H89" s="18" t="n"/>
      <c r="I89" s="7">
        <f>IF(COUNTA(A89:H89)=0,"",IF(OR(A89="",B89="",C89="",D89="",E89="",F89=""),"Conferir campos essenciais",IF(COUNTIF(Candidatos!$A$6:$A$105,B89)=0,"Código não localizado",IF(COUNTIF($A$6:$A$105,A89)&gt;1,"Registro duplicado",IF(AND(F89="Realizado",G89=""),"Informar duração",IF(AND(C89&gt;TODAY(),F89="Realizado"),"Data futura marcada como realizada","Sem alerta"))))))</f>
        <v/>
      </c>
    </row>
    <row r="90" ht="22" customHeight="1">
      <c r="A90" s="15" t="n"/>
      <c r="B90" s="15" t="n"/>
      <c r="C90" s="16" t="n"/>
      <c r="D90" s="15" t="n"/>
      <c r="E90" s="15" t="n"/>
      <c r="F90" s="15" t="n"/>
      <c r="G90" s="20" t="n"/>
      <c r="H90" s="18" t="n"/>
      <c r="I90" s="10">
        <f>IF(COUNTA(A90:H90)=0,"",IF(OR(A90="",B90="",C90="",D90="",E90="",F90=""),"Conferir campos essenciais",IF(COUNTIF(Candidatos!$A$6:$A$105,B90)=0,"Código não localizado",IF(COUNTIF($A$6:$A$105,A90)&gt;1,"Registro duplicado",IF(AND(F90="Realizado",G90=""),"Informar duração",IF(AND(C90&gt;TODAY(),F90="Realizado"),"Data futura marcada como realizada","Sem alerta"))))))</f>
        <v/>
      </c>
    </row>
    <row r="91" ht="22" customHeight="1">
      <c r="A91" s="15" t="n"/>
      <c r="B91" s="15" t="n"/>
      <c r="C91" s="16" t="n"/>
      <c r="D91" s="15" t="n"/>
      <c r="E91" s="15" t="n"/>
      <c r="F91" s="15" t="n"/>
      <c r="G91" s="20" t="n"/>
      <c r="H91" s="18" t="n"/>
      <c r="I91" s="7">
        <f>IF(COUNTA(A91:H91)=0,"",IF(OR(A91="",B91="",C91="",D91="",E91="",F91=""),"Conferir campos essenciais",IF(COUNTIF(Candidatos!$A$6:$A$105,B91)=0,"Código não localizado",IF(COUNTIF($A$6:$A$105,A91)&gt;1,"Registro duplicado",IF(AND(F91="Realizado",G91=""),"Informar duração",IF(AND(C91&gt;TODAY(),F91="Realizado"),"Data futura marcada como realizada","Sem alerta"))))))</f>
        <v/>
      </c>
    </row>
    <row r="92" ht="22" customHeight="1">
      <c r="A92" s="15" t="n"/>
      <c r="B92" s="15" t="n"/>
      <c r="C92" s="16" t="n"/>
      <c r="D92" s="15" t="n"/>
      <c r="E92" s="15" t="n"/>
      <c r="F92" s="15" t="n"/>
      <c r="G92" s="20" t="n"/>
      <c r="H92" s="18" t="n"/>
      <c r="I92" s="10">
        <f>IF(COUNTA(A92:H92)=0,"",IF(OR(A92="",B92="",C92="",D92="",E92="",F92=""),"Conferir campos essenciais",IF(COUNTIF(Candidatos!$A$6:$A$105,B92)=0,"Código não localizado",IF(COUNTIF($A$6:$A$105,A92)&gt;1,"Registro duplicado",IF(AND(F92="Realizado",G92=""),"Informar duração",IF(AND(C92&gt;TODAY(),F92="Realizado"),"Data futura marcada como realizada","Sem alerta"))))))</f>
        <v/>
      </c>
    </row>
    <row r="93" ht="22" customHeight="1">
      <c r="A93" s="15" t="n"/>
      <c r="B93" s="15" t="n"/>
      <c r="C93" s="16" t="n"/>
      <c r="D93" s="15" t="n"/>
      <c r="E93" s="15" t="n"/>
      <c r="F93" s="15" t="n"/>
      <c r="G93" s="20" t="n"/>
      <c r="H93" s="18" t="n"/>
      <c r="I93" s="7">
        <f>IF(COUNTA(A93:H93)=0,"",IF(OR(A93="",B93="",C93="",D93="",E93="",F93=""),"Conferir campos essenciais",IF(COUNTIF(Candidatos!$A$6:$A$105,B93)=0,"Código não localizado",IF(COUNTIF($A$6:$A$105,A93)&gt;1,"Registro duplicado",IF(AND(F93="Realizado",G93=""),"Informar duração",IF(AND(C93&gt;TODAY(),F93="Realizado"),"Data futura marcada como realizada","Sem alerta"))))))</f>
        <v/>
      </c>
    </row>
    <row r="94" ht="22" customHeight="1">
      <c r="A94" s="15" t="n"/>
      <c r="B94" s="15" t="n"/>
      <c r="C94" s="16" t="n"/>
      <c r="D94" s="15" t="n"/>
      <c r="E94" s="15" t="n"/>
      <c r="F94" s="15" t="n"/>
      <c r="G94" s="20" t="n"/>
      <c r="H94" s="18" t="n"/>
      <c r="I94" s="10">
        <f>IF(COUNTA(A94:H94)=0,"",IF(OR(A94="",B94="",C94="",D94="",E94="",F94=""),"Conferir campos essenciais",IF(COUNTIF(Candidatos!$A$6:$A$105,B94)=0,"Código não localizado",IF(COUNTIF($A$6:$A$105,A94)&gt;1,"Registro duplicado",IF(AND(F94="Realizado",G94=""),"Informar duração",IF(AND(C94&gt;TODAY(),F94="Realizado"),"Data futura marcada como realizada","Sem alerta"))))))</f>
        <v/>
      </c>
    </row>
    <row r="95" ht="22" customHeight="1">
      <c r="A95" s="15" t="n"/>
      <c r="B95" s="15" t="n"/>
      <c r="C95" s="16" t="n"/>
      <c r="D95" s="15" t="n"/>
      <c r="E95" s="15" t="n"/>
      <c r="F95" s="15" t="n"/>
      <c r="G95" s="20" t="n"/>
      <c r="H95" s="18" t="n"/>
      <c r="I95" s="7">
        <f>IF(COUNTA(A95:H95)=0,"",IF(OR(A95="",B95="",C95="",D95="",E95="",F95=""),"Conferir campos essenciais",IF(COUNTIF(Candidatos!$A$6:$A$105,B95)=0,"Código não localizado",IF(COUNTIF($A$6:$A$105,A95)&gt;1,"Registro duplicado",IF(AND(F95="Realizado",G95=""),"Informar duração",IF(AND(C95&gt;TODAY(),F95="Realizado"),"Data futura marcada como realizada","Sem alerta"))))))</f>
        <v/>
      </c>
    </row>
    <row r="96" ht="22" customHeight="1">
      <c r="A96" s="15" t="n"/>
      <c r="B96" s="15" t="n"/>
      <c r="C96" s="16" t="n"/>
      <c r="D96" s="15" t="n"/>
      <c r="E96" s="15" t="n"/>
      <c r="F96" s="15" t="n"/>
      <c r="G96" s="20" t="n"/>
      <c r="H96" s="18" t="n"/>
      <c r="I96" s="10">
        <f>IF(COUNTA(A96:H96)=0,"",IF(OR(A96="",B96="",C96="",D96="",E96="",F96=""),"Conferir campos essenciais",IF(COUNTIF(Candidatos!$A$6:$A$105,B96)=0,"Código não localizado",IF(COUNTIF($A$6:$A$105,A96)&gt;1,"Registro duplicado",IF(AND(F96="Realizado",G96=""),"Informar duração",IF(AND(C96&gt;TODAY(),F96="Realizado"),"Data futura marcada como realizada","Sem alerta"))))))</f>
        <v/>
      </c>
    </row>
    <row r="97" ht="22" customHeight="1">
      <c r="A97" s="15" t="n"/>
      <c r="B97" s="15" t="n"/>
      <c r="C97" s="16" t="n"/>
      <c r="D97" s="15" t="n"/>
      <c r="E97" s="15" t="n"/>
      <c r="F97" s="15" t="n"/>
      <c r="G97" s="20" t="n"/>
      <c r="H97" s="18" t="n"/>
      <c r="I97" s="7">
        <f>IF(COUNTA(A97:H97)=0,"",IF(OR(A97="",B97="",C97="",D97="",E97="",F97=""),"Conferir campos essenciais",IF(COUNTIF(Candidatos!$A$6:$A$105,B97)=0,"Código não localizado",IF(COUNTIF($A$6:$A$105,A97)&gt;1,"Registro duplicado",IF(AND(F97="Realizado",G97=""),"Informar duração",IF(AND(C97&gt;TODAY(),F97="Realizado"),"Data futura marcada como realizada","Sem alerta"))))))</f>
        <v/>
      </c>
    </row>
    <row r="98" ht="22" customHeight="1">
      <c r="A98" s="15" t="n"/>
      <c r="B98" s="15" t="n"/>
      <c r="C98" s="16" t="n"/>
      <c r="D98" s="15" t="n"/>
      <c r="E98" s="15" t="n"/>
      <c r="F98" s="15" t="n"/>
      <c r="G98" s="20" t="n"/>
      <c r="H98" s="18" t="n"/>
      <c r="I98" s="10">
        <f>IF(COUNTA(A98:H98)=0,"",IF(OR(A98="",B98="",C98="",D98="",E98="",F98=""),"Conferir campos essenciais",IF(COUNTIF(Candidatos!$A$6:$A$105,B98)=0,"Código não localizado",IF(COUNTIF($A$6:$A$105,A98)&gt;1,"Registro duplicado",IF(AND(F98="Realizado",G98=""),"Informar duração",IF(AND(C98&gt;TODAY(),F98="Realizado"),"Data futura marcada como realizada","Sem alerta"))))))</f>
        <v/>
      </c>
    </row>
    <row r="99" ht="22" customHeight="1">
      <c r="A99" s="15" t="n"/>
      <c r="B99" s="15" t="n"/>
      <c r="C99" s="16" t="n"/>
      <c r="D99" s="15" t="n"/>
      <c r="E99" s="15" t="n"/>
      <c r="F99" s="15" t="n"/>
      <c r="G99" s="20" t="n"/>
      <c r="H99" s="18" t="n"/>
      <c r="I99" s="7">
        <f>IF(COUNTA(A99:H99)=0,"",IF(OR(A99="",B99="",C99="",D99="",E99="",F99=""),"Conferir campos essenciais",IF(COUNTIF(Candidatos!$A$6:$A$105,B99)=0,"Código não localizado",IF(COUNTIF($A$6:$A$105,A99)&gt;1,"Registro duplicado",IF(AND(F99="Realizado",G99=""),"Informar duração",IF(AND(C99&gt;TODAY(),F99="Realizado"),"Data futura marcada como realizada","Sem alerta"))))))</f>
        <v/>
      </c>
    </row>
    <row r="100" ht="22" customHeight="1">
      <c r="A100" s="15" t="n"/>
      <c r="B100" s="15" t="n"/>
      <c r="C100" s="16" t="n"/>
      <c r="D100" s="15" t="n"/>
      <c r="E100" s="15" t="n"/>
      <c r="F100" s="15" t="n"/>
      <c r="G100" s="20" t="n"/>
      <c r="H100" s="18" t="n"/>
      <c r="I100" s="10">
        <f>IF(COUNTA(A100:H100)=0,"",IF(OR(A100="",B100="",C100="",D100="",E100="",F100=""),"Conferir campos essenciais",IF(COUNTIF(Candidatos!$A$6:$A$105,B100)=0,"Código não localizado",IF(COUNTIF($A$6:$A$105,A100)&gt;1,"Registro duplicado",IF(AND(F100="Realizado",G100=""),"Informar duração",IF(AND(C100&gt;TODAY(),F100="Realizado"),"Data futura marcada como realizada","Sem alerta"))))))</f>
        <v/>
      </c>
    </row>
    <row r="101" ht="22" customHeight="1">
      <c r="A101" s="15" t="n"/>
      <c r="B101" s="15" t="n"/>
      <c r="C101" s="16" t="n"/>
      <c r="D101" s="15" t="n"/>
      <c r="E101" s="15" t="n"/>
      <c r="F101" s="15" t="n"/>
      <c r="G101" s="20" t="n"/>
      <c r="H101" s="18" t="n"/>
      <c r="I101" s="7">
        <f>IF(COUNTA(A101:H101)=0,"",IF(OR(A101="",B101="",C101="",D101="",E101="",F101=""),"Conferir campos essenciais",IF(COUNTIF(Candidatos!$A$6:$A$105,B101)=0,"Código não localizado",IF(COUNTIF($A$6:$A$105,A101)&gt;1,"Registro duplicado",IF(AND(F101="Realizado",G101=""),"Informar duração",IF(AND(C101&gt;TODAY(),F101="Realizado"),"Data futura marcada como realizada","Sem alerta"))))))</f>
        <v/>
      </c>
    </row>
    <row r="102" ht="22" customHeight="1">
      <c r="A102" s="15" t="n"/>
      <c r="B102" s="15" t="n"/>
      <c r="C102" s="16" t="n"/>
      <c r="D102" s="15" t="n"/>
      <c r="E102" s="15" t="n"/>
      <c r="F102" s="15" t="n"/>
      <c r="G102" s="20" t="n"/>
      <c r="H102" s="18" t="n"/>
      <c r="I102" s="10">
        <f>IF(COUNTA(A102:H102)=0,"",IF(OR(A102="",B102="",C102="",D102="",E102="",F102=""),"Conferir campos essenciais",IF(COUNTIF(Candidatos!$A$6:$A$105,B102)=0,"Código não localizado",IF(COUNTIF($A$6:$A$105,A102)&gt;1,"Registro duplicado",IF(AND(F102="Realizado",G102=""),"Informar duração",IF(AND(C102&gt;TODAY(),F102="Realizado"),"Data futura marcada como realizada","Sem alerta"))))))</f>
        <v/>
      </c>
    </row>
    <row r="103" ht="22" customHeight="1">
      <c r="A103" s="15" t="n"/>
      <c r="B103" s="15" t="n"/>
      <c r="C103" s="16" t="n"/>
      <c r="D103" s="15" t="n"/>
      <c r="E103" s="15" t="n"/>
      <c r="F103" s="15" t="n"/>
      <c r="G103" s="20" t="n"/>
      <c r="H103" s="18" t="n"/>
      <c r="I103" s="7">
        <f>IF(COUNTA(A103:H103)=0,"",IF(OR(A103="",B103="",C103="",D103="",E103="",F103=""),"Conferir campos essenciais",IF(COUNTIF(Candidatos!$A$6:$A$105,B103)=0,"Código não localizado",IF(COUNTIF($A$6:$A$105,A103)&gt;1,"Registro duplicado",IF(AND(F103="Realizado",G103=""),"Informar duração",IF(AND(C103&gt;TODAY(),F103="Realizado"),"Data futura marcada como realizada","Sem alerta"))))))</f>
        <v/>
      </c>
    </row>
    <row r="104" ht="22" customHeight="1">
      <c r="A104" s="15" t="n"/>
      <c r="B104" s="15" t="n"/>
      <c r="C104" s="16" t="n"/>
      <c r="D104" s="15" t="n"/>
      <c r="E104" s="15" t="n"/>
      <c r="F104" s="15" t="n"/>
      <c r="G104" s="20" t="n"/>
      <c r="H104" s="18" t="n"/>
      <c r="I104" s="10">
        <f>IF(COUNTA(A104:H104)=0,"",IF(OR(A104="",B104="",C104="",D104="",E104="",F104=""),"Conferir campos essenciais",IF(COUNTIF(Candidatos!$A$6:$A$105,B104)=0,"Código não localizado",IF(COUNTIF($A$6:$A$105,A104)&gt;1,"Registro duplicado",IF(AND(F104="Realizado",G104=""),"Informar duração",IF(AND(C104&gt;TODAY(),F104="Realizado"),"Data futura marcada como realizada","Sem alerta"))))))</f>
        <v/>
      </c>
    </row>
    <row r="105" ht="22" customHeight="1">
      <c r="A105" s="15" t="n"/>
      <c r="B105" s="15" t="n"/>
      <c r="C105" s="16" t="n"/>
      <c r="D105" s="15" t="n"/>
      <c r="E105" s="15" t="n"/>
      <c r="F105" s="15" t="n"/>
      <c r="G105" s="20" t="n"/>
      <c r="H105" s="18" t="n"/>
      <c r="I105" s="7">
        <f>IF(COUNTA(A105:H105)=0,"",IF(OR(A105="",B105="",C105="",D105="",E105="",F105=""),"Conferir campos essenciais",IF(COUNTIF(Candidatos!$A$6:$A$105,B105)=0,"Código não localizado",IF(COUNTIF($A$6:$A$105,A105)&gt;1,"Registro duplicado",IF(AND(F105="Realizado",G105=""),"Informar duração",IF(AND(C105&gt;TODAY(),F105="Realizado"),"Data futura marcada como realizada","Sem alerta"))))))</f>
        <v/>
      </c>
    </row>
  </sheetData>
  <autoFilter ref="A5:I105"/>
  <mergeCells count="1">
    <mergeCell ref="A1:I2"/>
  </mergeCells>
  <conditionalFormatting sqref="I6:I105">
    <cfRule type="expression" priority="1" dxfId="1">
      <formula>AND($I6&lt;&gt;"",$I6="Sem alerta")</formula>
    </cfRule>
    <cfRule type="expression" priority="2" dxfId="0">
      <formula>AND($I6&lt;&gt;"",$I6&lt;&gt;"Sem alerta")</formula>
    </cfRule>
  </conditionalFormatting>
  <dataValidations count="4">
    <dataValidation sqref="D6:D105" showDropDown="0" showInputMessage="0" showErrorMessage="1" allowBlank="0" errorTitle="Tipo não reconhecido" error="Escolha um tipo de encontro disponível em Premissas." type="list">
      <formula1>'Premissas'!$D$4:$D$8</formula1>
    </dataValidation>
    <dataValidation sqref="F6:F105" showDropDown="0" showInputMessage="0" showErrorMessage="1" allowBlank="0" errorTitle="Resultado não reconhecido" error="Escolha um resultado disponível em Premissas." type="list">
      <formula1>'Premissas'!$E$4:$E$8</formula1>
    </dataValidation>
    <dataValidation sqref="C6:C105" showDropDown="0" showInputMessage="0" showErrorMessage="1" allowBlank="0" errorTitle="Data fora do intervalo" error="Informe uma data dentro dos limites editáveis da planilha Premissas." type="date" operator="between">
      <formula1>'Premissas'!$H$6</formula1>
      <formula2>'Premissas'!$H$7</formula2>
    </dataValidation>
    <dataValidation sqref="G6:G105" showDropDown="0" showInputMessage="0" showErrorMessage="1" allowBlank="0" errorTitle="Duração fora do limite" error="Informe uma duração dentro dos limites editáveis da planilha Premissas." type="decimal" operator="between">
      <formula1>'Premissas'!$H$9</formula1>
      <formula2>'Premissas'!$H$8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19" customWidth="1" min="3" max="3"/>
    <col width="29" customWidth="1" min="4" max="4"/>
    <col width="18" customWidth="1" min="5" max="5"/>
    <col width="24" customWidth="1" min="6" max="6"/>
    <col width="39" customWidth="1" min="7" max="7"/>
    <col width="18" customWidth="1" min="8" max="8"/>
  </cols>
  <sheetData>
    <row r="1" ht="25" customHeight="1">
      <c r="A1" s="1" t="inlineStr">
        <is>
          <t>Premissas e listas editáveis</t>
        </is>
      </c>
      <c r="B1" s="25" t="n"/>
      <c r="C1" s="25" t="n"/>
      <c r="D1" s="25" t="n"/>
      <c r="E1" s="25" t="n"/>
      <c r="F1" s="25" t="n"/>
      <c r="G1" s="25" t="n"/>
      <c r="H1" s="26" t="n"/>
    </row>
    <row r="2" ht="12" customHeight="1">
      <c r="A2" s="27" t="n"/>
      <c r="B2" s="28" t="n"/>
      <c r="C2" s="28" t="n"/>
      <c r="D2" s="28" t="n"/>
      <c r="E2" s="28" t="n"/>
      <c r="F2" s="28" t="n"/>
      <c r="G2" s="28" t="n"/>
      <c r="H2" s="29" t="n"/>
    </row>
    <row r="3" ht="30" customHeight="1">
      <c r="A3" s="4" t="inlineStr">
        <is>
          <t>Status do cadastro</t>
        </is>
      </c>
      <c r="B3" s="4" t="inlineStr">
        <is>
          <t>Etapa atual</t>
        </is>
      </c>
      <c r="C3" s="4" t="inlineStr">
        <is>
          <t>Documentos</t>
        </is>
      </c>
      <c r="D3" s="4" t="inlineStr">
        <is>
          <t>Tipo de encontro</t>
        </is>
      </c>
      <c r="E3" s="4" t="inlineStr">
        <is>
          <t>Resultado</t>
        </is>
      </c>
      <c r="F3" s="4" t="inlineStr">
        <is>
          <t>Ministério</t>
        </is>
      </c>
      <c r="G3" s="4" t="inlineStr">
        <is>
          <t>Parâmetro</t>
        </is>
      </c>
      <c r="H3" s="4" t="inlineStr">
        <is>
          <t>Valor</t>
        </is>
      </c>
    </row>
    <row r="4" ht="28" customHeight="1">
      <c r="A4" s="15" t="inlineStr">
        <is>
          <t>Em cadastro</t>
        </is>
      </c>
      <c r="B4" s="15" t="inlineStr">
        <is>
          <t>Primeiro contato</t>
        </is>
      </c>
      <c r="C4" s="15" t="inlineStr">
        <is>
          <t>Não iniciado</t>
        </is>
      </c>
      <c r="D4" s="15" t="inlineStr">
        <is>
          <t>Conversa inicial</t>
        </is>
      </c>
      <c r="E4" s="15" t="inlineStr">
        <is>
          <t>Agendado</t>
        </is>
      </c>
      <c r="F4" s="15" t="inlineStr">
        <is>
          <t>Acolhimento Fictício</t>
        </is>
      </c>
      <c r="G4" s="10" t="inlineStr">
        <is>
          <t>Mínimo de encontros para sinalização</t>
        </is>
      </c>
      <c r="H4" s="21" t="n">
        <v>1</v>
      </c>
    </row>
    <row r="5" ht="28" customHeight="1">
      <c r="A5" s="15" t="inlineStr">
        <is>
          <t>Em acompanhamento</t>
        </is>
      </c>
      <c r="B5" s="15" t="inlineStr">
        <is>
          <t>Orientação inicial</t>
        </is>
      </c>
      <c r="C5" s="15" t="inlineStr">
        <is>
          <t>Em conferência</t>
        </is>
      </c>
      <c r="D5" s="15" t="inlineStr">
        <is>
          <t>Orientação inicial</t>
        </is>
      </c>
      <c r="E5" s="15" t="inlineStr">
        <is>
          <t>Realizado</t>
        </is>
      </c>
      <c r="F5" s="15" t="inlineStr">
        <is>
          <t>Integração Fictícia</t>
        </is>
      </c>
      <c r="G5" s="7" t="inlineStr">
        <is>
          <t>Antecedência do alerta de data (dias)</t>
        </is>
      </c>
      <c r="H5" s="21" t="n">
        <v>30</v>
      </c>
    </row>
    <row r="6" ht="28" customHeight="1">
      <c r="A6" s="15" t="inlineStr">
        <is>
          <t>Pausado</t>
        </is>
      </c>
      <c r="B6" s="15" t="inlineStr">
        <is>
          <t>Encontro de preparação</t>
        </is>
      </c>
      <c r="C6" s="15" t="inlineStr">
        <is>
          <t>Pendente</t>
        </is>
      </c>
      <c r="D6" s="15" t="inlineStr">
        <is>
          <t>Encontro de preparação</t>
        </is>
      </c>
      <c r="E6" s="15" t="inlineStr">
        <is>
          <t>Ausente</t>
        </is>
      </c>
      <c r="F6" s="15" t="inlineStr">
        <is>
          <t>Ensino Fictício</t>
        </is>
      </c>
      <c r="G6" s="10" t="inlineStr">
        <is>
          <t>Data mínima aceita</t>
        </is>
      </c>
      <c r="H6" s="22" t="n">
        <v>45292</v>
      </c>
    </row>
    <row r="7" ht="28" customHeight="1">
      <c r="A7" s="15" t="inlineStr">
        <is>
          <t>Apto para conferência</t>
        </is>
      </c>
      <c r="B7" s="15" t="inlineStr">
        <is>
          <t>Conferência documental</t>
        </is>
      </c>
      <c r="C7" s="15" t="inlineStr">
        <is>
          <t>Completo</t>
        </is>
      </c>
      <c r="D7" s="15" t="inlineStr">
        <is>
          <t>Conferência de documentos</t>
        </is>
      </c>
      <c r="E7" s="15" t="inlineStr">
        <is>
          <t>Remarcado</t>
        </is>
      </c>
      <c r="F7" s="15" t="inlineStr">
        <is>
          <t>Juventude Fictícia</t>
        </is>
      </c>
      <c r="G7" s="7" t="inlineStr">
        <is>
          <t>Data máxima aceita</t>
        </is>
      </c>
      <c r="H7" s="22" t="n">
        <v>47483</v>
      </c>
    </row>
    <row r="8" ht="28" customHeight="1">
      <c r="A8" s="15" t="inlineStr">
        <is>
          <t>Batismo registrado</t>
        </is>
      </c>
      <c r="B8" s="15" t="inlineStr">
        <is>
          <t>Avaliação de acompanhamento</t>
        </is>
      </c>
      <c r="C8" s="15" t="n"/>
      <c r="D8" s="15" t="inlineStr">
        <is>
          <t>Avaliação de acompanhamento</t>
        </is>
      </c>
      <c r="E8" s="15" t="inlineStr">
        <is>
          <t>Cancelado</t>
        </is>
      </c>
      <c r="F8" s="15" t="inlineStr">
        <is>
          <t>Famílias Fictícias</t>
        </is>
      </c>
      <c r="G8" s="10" t="inlineStr">
        <is>
          <t>Duração máxima de encontro (horas)</t>
        </is>
      </c>
      <c r="H8" s="23" t="n">
        <v>6</v>
      </c>
    </row>
    <row r="9" ht="28" customHeight="1">
      <c r="A9" s="15" t="n"/>
      <c r="B9" s="15" t="inlineStr">
        <is>
          <t>Agendamento do batismo</t>
        </is>
      </c>
      <c r="C9" s="15" t="n"/>
      <c r="D9" s="15" t="n"/>
      <c r="E9" s="15" t="n"/>
      <c r="F9" s="15" t="n"/>
      <c r="G9" s="7" t="inlineStr">
        <is>
          <t>Duração mínima de encontro (horas)</t>
        </is>
      </c>
      <c r="H9" s="23" t="n">
        <v>0</v>
      </c>
    </row>
    <row r="10"/>
    <row r="11" ht="42" customHeight="1">
      <c r="A11" s="24" t="inlineStr">
        <is>
          <t>Todos os exemplos são fictícios. As listas e os limites podem ser ajustados antes do uso. Os alertas apenas indicam pontos para conferência humana.</t>
        </is>
      </c>
    </row>
  </sheetData>
  <autoFilter ref="A3:H9"/>
  <mergeCells count="1">
    <mergeCell ref="A1:H2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Candidatos ao batismo igreja</dc:title>
  <dc:subject xmlns:dc="http://purl.org/dc/elements/1.1/">Etapas, encontros e documentos de candidatos ao batismo</dc:subject>
  <dcterms:created xmlns:dcterms="http://purl.org/dc/terms/" xmlns:xsi="http://www.w3.org/2001/XMLSchema-instance" xsi:type="dcterms:W3CDTF">2026-09-11T10:23:57Z</dcterms:created>
  <dcterms:modified xmlns:dcterms="http://purl.org/dc/terms/" xmlns:xsi="http://www.w3.org/2001/XMLSchema-instance" xsi:type="dcterms:W3CDTF">2026-09-11T10:23:58+00:00Z</dcterms:modified>
</cp:coreProperties>
</file>