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embr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'Membros'!$A$4:$L$104</definedName>
    <definedName name="_xlnm._FilterDatabase" localSheetId="2" hidden="1">'Premissas'!$A$3:$E$9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836"/>
      <sz val="10"/>
    </font>
    <font>
      <name val="Aptos"/>
      <color rgb="00243836"/>
      <sz val="10"/>
    </font>
    <font>
      <name val="Aptos"/>
      <b val="1"/>
      <color rgb="00FFFFFF"/>
      <sz val="11"/>
    </font>
    <font>
      <name val="Aptos"/>
      <i val="1"/>
      <color rgb="00435B58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1"/>
      </font>
      <fill>
        <patternFill patternType="solid">
          <fgColor rgb="00B84A3A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1"/>
      </font>
      <fill>
        <patternFill patternType="solid">
          <fgColor rgb="002F7A68"/>
        </patternFill>
      </fill>
    </dxf>
    <dxf>
      <font>
        <name val="Aptos"/>
        <b val="1"/>
        <color rgb="002F7A68"/>
        <sz val="10"/>
      </font>
      <fill>
        <patternFill patternType="solid">
          <fgColor rgb="00F3F7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Ativos por ministério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L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" customWidth="1" min="3" max="3"/>
    <col width="31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" t="inlineStr">
        <is>
          <t>Cadastro de membros — Resumo administrativo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>
      <c r="A2" s="2" t="inlineStr">
        <is>
          <t>Data de referência</t>
        </is>
      </c>
      <c r="B2" s="3">
        <f>TODAY()</f>
        <v/>
      </c>
    </row>
    <row r="3"/>
    <row r="4">
      <c r="A4" s="4" t="inlineStr">
        <is>
          <t>Indicador</t>
        </is>
      </c>
      <c r="B4" s="4" t="inlineStr">
        <is>
          <t>Resultado</t>
        </is>
      </c>
      <c r="D4" s="4" t="inlineStr">
        <is>
          <t>Ministério</t>
        </is>
      </c>
      <c r="E4" s="4" t="inlineStr">
        <is>
          <t>Ativos</t>
        </is>
      </c>
    </row>
    <row r="5">
      <c r="A5" s="5" t="inlineStr">
        <is>
          <t>Cadastros preenchidos</t>
        </is>
      </c>
      <c r="B5" s="6">
        <f>COUNTIF(Membros!$A$5:$A$104,"&lt;&gt;")</f>
        <v/>
      </c>
      <c r="D5" s="5">
        <f>IF(Premissas!$B$4="","",Premissas!$B$4)</f>
        <v/>
      </c>
      <c r="E5" s="6">
        <f>IF($D5="","",COUNTIFS(Membros!$A$5:$A$104,"&lt;&gt;",Membros!$G$5:$G$104,$D5,Membros!$H$5:$H$104,"Ativo"))</f>
        <v/>
      </c>
    </row>
    <row r="6">
      <c r="A6" s="7" t="inlineStr">
        <is>
          <t>Membros ativos</t>
        </is>
      </c>
      <c r="B6" s="8">
        <f>COUNTIFS(Membros!$A$5:$A$104,"&lt;&gt;",Membros!$H$5:$H$104,"Ativo")</f>
        <v/>
      </c>
      <c r="D6" s="7">
        <f>IF(Premissas!$B$5="","",Premissas!$B$5)</f>
        <v/>
      </c>
      <c r="E6" s="8">
        <f>IF($D6="","",COUNTIFS(Membros!$A$5:$A$104,"&lt;&gt;",Membros!$G$5:$G$104,$D6,Membros!$H$5:$H$104,"Ativo"))</f>
        <v/>
      </c>
    </row>
    <row r="7">
      <c r="A7" s="5" t="inlineStr">
        <is>
          <t>Cadastros em atualização</t>
        </is>
      </c>
      <c r="B7" s="6">
        <f>COUNTIFS(Membros!$A$5:$A$104,"&lt;&gt;",Membros!$H$5:$H$104,"Em atualização")</f>
        <v/>
      </c>
      <c r="D7" s="5">
        <f>IF(Premissas!$B$6="","",Premissas!$B$6)</f>
        <v/>
      </c>
      <c r="E7" s="6">
        <f>IF($D7="","",COUNTIFS(Membros!$A$5:$A$104,"&lt;&gt;",Membros!$G$5:$G$104,$D7,Membros!$H$5:$H$104,"Ativo"))</f>
        <v/>
      </c>
    </row>
    <row r="8">
      <c r="A8" s="7" t="inlineStr">
        <is>
          <t>Revisões vencidas</t>
        </is>
      </c>
      <c r="B8" s="8">
        <f>COUNTIF(Membros!$L$5:$L$104,"Revisão vencida")</f>
        <v/>
      </c>
      <c r="D8" s="7">
        <f>IF(Premissas!$B$7="","",Premissas!$B$7)</f>
        <v/>
      </c>
      <c r="E8" s="8">
        <f>IF($D8="","",COUNTIFS(Membros!$A$5:$A$104,"&lt;&gt;",Membros!$G$5:$G$104,$D8,Membros!$H$5:$H$104,"Ativo"))</f>
        <v/>
      </c>
    </row>
    <row r="9">
      <c r="A9" s="5" t="inlineStr">
        <is>
          <t>Revisões próximas</t>
        </is>
      </c>
      <c r="B9" s="6">
        <f>COUNTIF(Membros!$L$5:$L$104,"Revisão próxima")</f>
        <v/>
      </c>
      <c r="D9" s="5">
        <f>IF(Premissas!$B$8="","",Premissas!$B$8)</f>
        <v/>
      </c>
      <c r="E9" s="6">
        <f>IF($D9="","",COUNTIFS(Membros!$A$5:$A$104,"&lt;&gt;",Membros!$G$5:$G$104,$D9,Membros!$H$5:$H$104,"Ativo"))</f>
        <v/>
      </c>
    </row>
    <row r="10">
      <c r="A10" s="7" t="inlineStr">
        <is>
          <t>Sem e-mail informado</t>
        </is>
      </c>
      <c r="B10" s="8">
        <f>COUNTIFS(Membros!$A$5:$A$104,"&lt;&gt;",Membros!$E$5:$E$104,"")</f>
        <v/>
      </c>
      <c r="D10" s="7">
        <f>IF(Premissas!$B$9="","",Premissas!$B$9)</f>
        <v/>
      </c>
      <c r="E10" s="8">
        <f>IF($D10="","",COUNTIFS(Membros!$A$5:$A$104,"&lt;&gt;",Membros!$G$5:$G$104,$D10,Membros!$H$5:$H$104,"Ativo"))</f>
        <v/>
      </c>
    </row>
    <row r="11">
      <c r="A11" s="5" t="inlineStr">
        <is>
          <t>Entradas nos últimos 12 meses</t>
        </is>
      </c>
      <c r="B11" s="6">
        <f>COUNTIFS(Membros!$A$5:$A$104,"&lt;&gt;",Membros!$F$5:$F$104,"&gt;="&amp;EDATE(TODAY(),-12),Membros!$F$5:$F$104,"&lt;="&amp;TODAY())</f>
        <v/>
      </c>
    </row>
    <row r="12">
      <c r="A12" s="7" t="inlineStr">
        <is>
          <t>Percentual ativo</t>
        </is>
      </c>
      <c r="B12" s="9">
        <f>IF(B5=0,"",IFERROR(B6/B5,""))</f>
        <v/>
      </c>
    </row>
  </sheetData>
  <mergeCells count="1">
    <mergeCell ref="A1:L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6" customWidth="1" min="3" max="3"/>
    <col width="18" customWidth="1" min="4" max="4"/>
    <col width="28" customWidth="1" min="5" max="5"/>
    <col width="15" customWidth="1" min="6" max="6"/>
    <col width="31" customWidth="1" min="7" max="7"/>
    <col width="19" customWidth="1" min="8" max="8"/>
    <col width="29" customWidth="1" min="9" max="9"/>
    <col width="15" customWidth="1" min="10" max="10"/>
    <col width="16" customWidth="1" min="11" max="11"/>
    <col width="22" customWidth="1" min="12" max="12"/>
    <col hidden="1" width="13" customWidth="1" min="14" max="14"/>
    <col hidden="1" width="13" customWidth="1" min="15" max="15"/>
    <col hidden="1" width="13" customWidth="1" min="16" max="16"/>
  </cols>
  <sheetData>
    <row r="1" ht="30" customHeight="1">
      <c r="A1" s="1" t="inlineStr">
        <is>
          <t>Cadastro de membros da congregação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 ht="22" customHeight="1">
      <c r="A2" s="10" t="inlineStr">
        <is>
          <t>Os dados de exemplo são fictícios. Preencha as células amarelas e confira os alertas manualmente.</t>
        </is>
      </c>
      <c r="N2">
        <f>IF(Premissas!$A$4="","",Premissas!$A$4)</f>
        <v/>
      </c>
      <c r="O2">
        <f>IF(Premissas!$B$4="","",Premissas!$B$4)</f>
        <v/>
      </c>
      <c r="P2">
        <f>IF(Premissas!$C$4="","",Premissas!$C$4)</f>
        <v/>
      </c>
    </row>
    <row r="3">
      <c r="N3">
        <f>IF(Premissas!$A$5="","",Premissas!$A$5)</f>
        <v/>
      </c>
      <c r="O3">
        <f>IF(Premissas!$B$5="","",Premissas!$B$5)</f>
        <v/>
      </c>
      <c r="P3">
        <f>IF(Premissas!$C$5="","",Premissas!$C$5)</f>
        <v/>
      </c>
    </row>
    <row r="4" ht="32" customHeight="1">
      <c r="A4" s="11" t="inlineStr">
        <is>
          <t>ID do cadastro</t>
        </is>
      </c>
      <c r="B4" s="11" t="inlineStr">
        <is>
          <t>Nome fictício</t>
        </is>
      </c>
      <c r="C4" s="11" t="inlineStr">
        <is>
          <t>Data de nascimento</t>
        </is>
      </c>
      <c r="D4" s="11" t="inlineStr">
        <is>
          <t>Telefone fictício</t>
        </is>
      </c>
      <c r="E4" s="11" t="inlineStr">
        <is>
          <t>E-mail fictício</t>
        </is>
      </c>
      <c r="F4" s="11" t="inlineStr">
        <is>
          <t>Data de entrada</t>
        </is>
      </c>
      <c r="G4" s="11" t="inlineStr">
        <is>
          <t>Ministério</t>
        </is>
      </c>
      <c r="H4" s="11" t="inlineStr">
        <is>
          <t>Situação cadastral</t>
        </is>
      </c>
      <c r="I4" s="11" t="inlineStr">
        <is>
          <t>Responsável pelo cadastro</t>
        </is>
      </c>
      <c r="J4" s="11" t="inlineStr">
        <is>
          <t>Última revisão</t>
        </is>
      </c>
      <c r="K4" s="11" t="inlineStr">
        <is>
          <t>Próxima revisão</t>
        </is>
      </c>
      <c r="L4" s="11" t="inlineStr">
        <is>
          <t>Alerta de conferência</t>
        </is>
      </c>
      <c r="N4">
        <f>IF(Premissas!$A$6="","",Premissas!$A$6)</f>
        <v/>
      </c>
      <c r="O4">
        <f>IF(Premissas!$B$6="","",Premissas!$B$6)</f>
        <v/>
      </c>
      <c r="P4">
        <f>IF(Premissas!$C$6="","",Premissas!$C$6)</f>
        <v/>
      </c>
    </row>
    <row r="5" ht="24" customHeight="1">
      <c r="A5" s="12" t="inlineStr">
        <is>
          <t>MB-FIC-001</t>
        </is>
      </c>
      <c r="B5" s="13" t="inlineStr">
        <is>
          <t>Pessoa Fictícia Alfa</t>
        </is>
      </c>
      <c r="C5" s="14" t="n">
        <v>32188</v>
      </c>
      <c r="D5" s="12" t="inlineStr">
        <is>
          <t>(00) 90000-0001</t>
        </is>
      </c>
      <c r="E5" s="13" t="inlineStr">
        <is>
          <t>alfa@exemplo.invalid</t>
        </is>
      </c>
      <c r="F5" s="14" t="n">
        <v>44997</v>
      </c>
      <c r="G5" s="13" t="inlineStr">
        <is>
          <t>Equipe de Acolhimento Fictícia</t>
        </is>
      </c>
      <c r="H5" s="12" t="inlineStr">
        <is>
          <t>Ativo</t>
        </is>
      </c>
      <c r="I5" s="13" t="inlineStr">
        <is>
          <t>Secretaria Fictícia Aurora</t>
        </is>
      </c>
      <c r="J5" s="14" t="n">
        <v>46254</v>
      </c>
      <c r="K5" s="15">
        <f>IF(OR($A5="",$J5="",Premissas!$D$4=""),"",IFERROR(EDATE($J5,Premissas!$D$4),""))</f>
        <v/>
      </c>
      <c r="L5" s="16">
        <f>IF($A5="","",IF($H5="Em atualização","Conferir situação",IF(OR($H5="Inativo",$H5="Transferido"),"Sem alerta",IF($H5&lt;&gt;"Ativo","Conferir situação",IF($J5="","Informar revisão",IF(OR($K5="",Premissas!$E$4=""),"Conferir premissas",IF($K5&lt;TODAY(),"Revisão vencida",IF($K5&lt;=TODAY()+Premissas!$E$4,"Revisão próxima","Em dia"))))))))</f>
        <v/>
      </c>
      <c r="N5">
        <f>IF(Premissas!$A$7="","",Premissas!$A$7)</f>
        <v/>
      </c>
      <c r="O5">
        <f>IF(Premissas!$B$7="","",Premissas!$B$7)</f>
        <v/>
      </c>
    </row>
    <row r="6" ht="24" customHeight="1">
      <c r="A6" s="12" t="inlineStr">
        <is>
          <t>MB-FIC-002</t>
        </is>
      </c>
      <c r="B6" s="13" t="inlineStr">
        <is>
          <t>Pessoa Fictícia Beta</t>
        </is>
      </c>
      <c r="C6" s="14" t="n">
        <v>33423</v>
      </c>
      <c r="D6" s="12" t="inlineStr">
        <is>
          <t>(00) 90000-0002</t>
        </is>
      </c>
      <c r="E6" s="13" t="inlineStr">
        <is>
          <t>beta@exemplo.invalid</t>
        </is>
      </c>
      <c r="F6" s="14" t="n">
        <v>44822</v>
      </c>
      <c r="G6" s="13" t="inlineStr">
        <is>
          <t>Música Fictícia</t>
        </is>
      </c>
      <c r="H6" s="12" t="inlineStr">
        <is>
          <t>Ativo</t>
        </is>
      </c>
      <c r="I6" s="13" t="inlineStr">
        <is>
          <t>Secretaria Fictícia Cedro</t>
        </is>
      </c>
      <c r="J6" s="14" t="n">
        <v>45848</v>
      </c>
      <c r="K6" s="17">
        <f>IF(OR($A6="",$J6="",Premissas!$D$4=""),"",IFERROR(EDATE($J6,Premissas!$D$4),""))</f>
        <v/>
      </c>
      <c r="L6" s="18">
        <f>IF($A6="","",IF($H6="Em atualização","Conferir situação",IF(OR($H6="Inativo",$H6="Transferido"),"Sem alerta",IF($H6&lt;&gt;"Ativo","Conferir situação",IF($J6="","Informar revisão",IF(OR($K6="",Premissas!$E$4=""),"Conferir premissas",IF($K6&lt;TODAY(),"Revisão vencida",IF($K6&lt;=TODAY()+Premissas!$E$4,"Revisão próxima","Em dia"))))))))</f>
        <v/>
      </c>
      <c r="O6">
        <f>IF(Premissas!$B$8="","",Premissas!$B$8)</f>
        <v/>
      </c>
    </row>
    <row r="7" ht="24" customHeight="1">
      <c r="A7" s="12" t="inlineStr">
        <is>
          <t>MB-FIC-003</t>
        </is>
      </c>
      <c r="B7" s="13" t="inlineStr">
        <is>
          <t>Pessoa Fictícia Gama</t>
        </is>
      </c>
      <c r="C7" s="14" t="n">
        <v>29182</v>
      </c>
      <c r="D7" s="12" t="inlineStr">
        <is>
          <t>(00) 90000-0003</t>
        </is>
      </c>
      <c r="E7" s="13" t="inlineStr"/>
      <c r="F7" s="14" t="n">
        <v>45319</v>
      </c>
      <c r="G7" s="13" t="inlineStr">
        <is>
          <t>Apoio Comunitário Fictício</t>
        </is>
      </c>
      <c r="H7" s="12" t="inlineStr">
        <is>
          <t>Em atualização</t>
        </is>
      </c>
      <c r="I7" s="13" t="inlineStr">
        <is>
          <t>Equipe Fictícia Horizonte</t>
        </is>
      </c>
      <c r="J7" s="14" t="n">
        <v>46095</v>
      </c>
      <c r="K7" s="15">
        <f>IF(OR($A7="",$J7="",Premissas!$D$4=""),"",IFERROR(EDATE($J7,Premissas!$D$4),""))</f>
        <v/>
      </c>
      <c r="L7" s="16">
        <f>IF($A7="","",IF($H7="Em atualização","Conferir situação",IF(OR($H7="Inativo",$H7="Transferido"),"Sem alerta",IF($H7&lt;&gt;"Ativo","Conferir situação",IF($J7="","Informar revisão",IF(OR($K7="",Premissas!$E$4=""),"Conferir premissas",IF($K7&lt;TODAY(),"Revisão vencida",IF($K7&lt;=TODAY()+Premissas!$E$4,"Revisão próxima","Em dia"))))))))</f>
        <v/>
      </c>
      <c r="O7">
        <f>IF(Premissas!$B$9="","",Premissas!$B$9)</f>
        <v/>
      </c>
    </row>
    <row r="8" ht="24" customHeight="1">
      <c r="A8" s="12" t="inlineStr">
        <is>
          <t>MB-FIC-004</t>
        </is>
      </c>
      <c r="B8" s="13" t="inlineStr">
        <is>
          <t>Pessoa Fictícia Delta</t>
        </is>
      </c>
      <c r="C8" s="14" t="n">
        <v>31176</v>
      </c>
      <c r="D8" s="12" t="inlineStr">
        <is>
          <t>(00) 90000-0004</t>
        </is>
      </c>
      <c r="E8" s="13" t="inlineStr">
        <is>
          <t>delta@exemplo.invalid</t>
        </is>
      </c>
      <c r="F8" s="14" t="n">
        <v>44352</v>
      </c>
      <c r="G8" s="13" t="inlineStr">
        <is>
          <t>Ensino Fictício</t>
        </is>
      </c>
      <c r="H8" s="12" t="inlineStr">
        <is>
          <t>Inativo</t>
        </is>
      </c>
      <c r="I8" s="13" t="inlineStr">
        <is>
          <t>Secretaria Fictícia Aurora</t>
        </is>
      </c>
      <c r="J8" s="14" t="n">
        <v>45992</v>
      </c>
      <c r="K8" s="17">
        <f>IF(OR($A8="",$J8="",Premissas!$D$4=""),"",IFERROR(EDATE($J8,Premissas!$D$4),""))</f>
        <v/>
      </c>
      <c r="L8" s="18">
        <f>IF($A8="","",IF($H8="Em atualização","Conferir situação",IF(OR($H8="Inativo",$H8="Transferido"),"Sem alerta",IF($H8&lt;&gt;"Ativo","Conferir situação",IF($J8="","Informar revisão",IF(OR($K8="",Premissas!$E$4=""),"Conferir premissas",IF($K8&lt;TODAY(),"Revisão vencida",IF($K8&lt;=TODAY()+Premissas!$E$4,"Revisão próxima","Em dia"))))))))</f>
        <v/>
      </c>
    </row>
    <row r="9" ht="24" customHeight="1">
      <c r="A9" s="12" t="inlineStr">
        <is>
          <t>MB-FIC-005</t>
        </is>
      </c>
      <c r="B9" s="13" t="inlineStr">
        <is>
          <t>Pessoa Fictícia Épsilon</t>
        </is>
      </c>
      <c r="C9" s="14" t="n">
        <v>36055</v>
      </c>
      <c r="D9" s="12" t="inlineStr">
        <is>
          <t>(00) 90000-0005</t>
        </is>
      </c>
      <c r="E9" s="13" t="inlineStr">
        <is>
          <t>epsilon@exemplo.invalid</t>
        </is>
      </c>
      <c r="F9" s="14" t="n">
        <v>46063</v>
      </c>
      <c r="G9" s="13" t="inlineStr">
        <is>
          <t>Intercessão Fictícia</t>
        </is>
      </c>
      <c r="H9" s="12" t="inlineStr">
        <is>
          <t>Ativo</t>
        </is>
      </c>
      <c r="I9" s="13" t="inlineStr">
        <is>
          <t>Secretaria Fictícia Cedro</t>
        </is>
      </c>
      <c r="J9" s="14" t="n"/>
      <c r="K9" s="15">
        <f>IF(OR($A9="",$J9="",Premissas!$D$4=""),"",IFERROR(EDATE($J9,Premissas!$D$4),""))</f>
        <v/>
      </c>
      <c r="L9" s="16">
        <f>IF($A9="","",IF($H9="Em atualização","Conferir situação",IF(OR($H9="Inativo",$H9="Transferido"),"Sem alerta",IF($H9&lt;&gt;"Ativo","Conferir situação",IF($J9="","Informar revisão",IF(OR($K9="",Premissas!$E$4=""),"Conferir premissas",IF($K9&lt;TODAY(),"Revisão vencida",IF($K9&lt;=TODAY()+Premissas!$E$4,"Revisão próxima","Em dia"))))))))</f>
        <v/>
      </c>
    </row>
    <row r="10" ht="24" customHeight="1">
      <c r="A10" s="12" t="inlineStr">
        <is>
          <t>MB-FIC-006</t>
        </is>
      </c>
      <c r="B10" s="13" t="inlineStr">
        <is>
          <t>Pessoa Fictícia Zeta</t>
        </is>
      </c>
      <c r="C10" s="14" t="n">
        <v>26663</v>
      </c>
      <c r="D10" s="12" t="inlineStr">
        <is>
          <t>(00) 90000-0006</t>
        </is>
      </c>
      <c r="E10" s="13" t="inlineStr">
        <is>
          <t>zeta@exemplo.invalid</t>
        </is>
      </c>
      <c r="F10" s="14" t="n">
        <v>44059</v>
      </c>
      <c r="G10" s="13" t="inlineStr">
        <is>
          <t>Sem ministério</t>
        </is>
      </c>
      <c r="H10" s="12" t="inlineStr">
        <is>
          <t>Transferido</t>
        </is>
      </c>
      <c r="I10" s="13" t="inlineStr">
        <is>
          <t>Equipe Fictícia Horizonte</t>
        </is>
      </c>
      <c r="J10" s="14" t="n">
        <v>46044</v>
      </c>
      <c r="K10" s="17">
        <f>IF(OR($A10="",$J10="",Premissas!$D$4=""),"",IFERROR(EDATE($J10,Premissas!$D$4),""))</f>
        <v/>
      </c>
      <c r="L10" s="18">
        <f>IF($A10="","",IF($H10="Em atualização","Conferir situação",IF(OR($H10="Inativo",$H10="Transferido"),"Sem alerta",IF($H10&lt;&gt;"Ativo","Conferir situação",IF($J10="","Informar revisão",IF(OR($K10="",Premissas!$E$4=""),"Conferir premissas",IF($K10&lt;TODAY(),"Revisão vencida",IF($K10&lt;=TODAY()+Premissas!$E$4,"Revisão próxima","Em dia"))))))))</f>
        <v/>
      </c>
    </row>
    <row r="11" ht="24" customHeight="1">
      <c r="A11" s="12" t="inlineStr">
        <is>
          <t>MB-FIC-007</t>
        </is>
      </c>
      <c r="B11" s="13" t="inlineStr">
        <is>
          <t>Pessoa Fictícia Eta</t>
        </is>
      </c>
      <c r="C11" s="14" t="n">
        <v>34404</v>
      </c>
      <c r="D11" s="12" t="inlineStr">
        <is>
          <t>(00) 90000-0007</t>
        </is>
      </c>
      <c r="E11" s="13" t="inlineStr">
        <is>
          <t>eta@exemplo.invalid</t>
        </is>
      </c>
      <c r="F11" s="14" t="n">
        <v>45753</v>
      </c>
      <c r="G11" s="13" t="inlineStr">
        <is>
          <t>Equipe de Acolhimento Fictícia</t>
        </is>
      </c>
      <c r="H11" s="12" t="inlineStr">
        <is>
          <t>Ativo</t>
        </is>
      </c>
      <c r="I11" s="13" t="inlineStr">
        <is>
          <t>Secretaria Fictícia Aurora</t>
        </is>
      </c>
      <c r="J11" s="14" t="n">
        <v>45931</v>
      </c>
      <c r="K11" s="15">
        <f>IF(OR($A11="",$J11="",Premissas!$D$4=""),"",IFERROR(EDATE($J11,Premissas!$D$4),""))</f>
        <v/>
      </c>
      <c r="L11" s="16">
        <f>IF($A11="","",IF($H11="Em atualização","Conferir situação",IF(OR($H11="Inativo",$H11="Transferido"),"Sem alerta",IF($H11&lt;&gt;"Ativo","Conferir situação",IF($J11="","Informar revisão",IF(OR($K11="",Premissas!$E$4=""),"Conferir premissas",IF($K11&lt;TODAY(),"Revisão vencida",IF($K11&lt;=TODAY()+Premissas!$E$4,"Revisão próxima","Em dia"))))))))</f>
        <v/>
      </c>
    </row>
    <row r="12" ht="24" customHeight="1">
      <c r="A12" s="12" t="inlineStr">
        <is>
          <t>MB-FIC-008</t>
        </is>
      </c>
      <c r="B12" s="13" t="inlineStr">
        <is>
          <t>Pessoa Fictícia Teta</t>
        </is>
      </c>
      <c r="C12" s="14" t="n">
        <v>30189</v>
      </c>
      <c r="D12" s="12" t="inlineStr">
        <is>
          <t>(00) 90000-0008</t>
        </is>
      </c>
      <c r="E12" s="13" t="inlineStr"/>
      <c r="F12" s="14" t="n">
        <v>45494</v>
      </c>
      <c r="G12" s="13" t="inlineStr">
        <is>
          <t>Música Fictícia</t>
        </is>
      </c>
      <c r="H12" s="12" t="inlineStr">
        <is>
          <t>Ativo</t>
        </is>
      </c>
      <c r="I12" s="13" t="inlineStr">
        <is>
          <t>Secretaria Fictícia Cedro</t>
        </is>
      </c>
      <c r="J12" s="14" t="n">
        <v>45971</v>
      </c>
      <c r="K12" s="17">
        <f>IF(OR($A12="",$J12="",Premissas!$D$4=""),"",IFERROR(EDATE($J12,Premissas!$D$4),""))</f>
        <v/>
      </c>
      <c r="L12" s="18">
        <f>IF($A12="","",IF($H12="Em atualização","Conferir situação",IF(OR($H12="Inativo",$H12="Transferido"),"Sem alerta",IF($H12&lt;&gt;"Ativo","Conferir situação",IF($J12="","Informar revisão",IF(OR($K12="",Premissas!$E$4=""),"Conferir premissas",IF($K12&lt;TODAY(),"Revisão vencida",IF($K12&lt;=TODAY()+Premissas!$E$4,"Revisão próxima","Em dia"))))))))</f>
        <v/>
      </c>
    </row>
    <row r="13" ht="24" customHeight="1">
      <c r="A13" s="12" t="inlineStr">
        <is>
          <t>MB-FIC-009</t>
        </is>
      </c>
      <c r="B13" s="13" t="inlineStr">
        <is>
          <t>Pessoa Fictícia Iota</t>
        </is>
      </c>
      <c r="C13" s="14" t="n">
        <v>36904</v>
      </c>
      <c r="D13" s="12" t="inlineStr">
        <is>
          <t>(00) 90000-0009</t>
        </is>
      </c>
      <c r="E13" s="13" t="inlineStr">
        <is>
          <t>iota@exemplo.invalid</t>
        </is>
      </c>
      <c r="F13" s="14" t="n">
        <v>46264</v>
      </c>
      <c r="G13" s="13" t="inlineStr">
        <is>
          <t>Ensino Fictício</t>
        </is>
      </c>
      <c r="H13" s="12" t="inlineStr">
        <is>
          <t>Ativo</t>
        </is>
      </c>
      <c r="I13" s="13" t="inlineStr">
        <is>
          <t>Equipe Fictícia Horizonte</t>
        </is>
      </c>
      <c r="J13" s="14" t="n">
        <v>46270</v>
      </c>
      <c r="K13" s="15">
        <f>IF(OR($A13="",$J13="",Premissas!$D$4=""),"",IFERROR(EDATE($J13,Premissas!$D$4),""))</f>
        <v/>
      </c>
      <c r="L13" s="16">
        <f>IF($A13="","",IF($H13="Em atualização","Conferir situação",IF(OR($H13="Inativo",$H13="Transferido"),"Sem alerta",IF($H13&lt;&gt;"Ativo","Conferir situação",IF($J13="","Informar revisão",IF(OR($K13="",Premissas!$E$4=""),"Conferir premissas",IF($K13&lt;TODAY(),"Revisão vencida",IF($K13&lt;=TODAY()+Premissas!$E$4,"Revisão próxima","Em dia"))))))))</f>
        <v/>
      </c>
    </row>
    <row r="14" ht="24" customHeight="1">
      <c r="A14" s="12" t="inlineStr">
        <is>
          <t>MB-FIC-010</t>
        </is>
      </c>
      <c r="B14" s="13" t="inlineStr">
        <is>
          <t>Pessoa Fictícia Kappa</t>
        </is>
      </c>
      <c r="C14" s="14" t="n">
        <v>33153</v>
      </c>
      <c r="D14" s="12" t="inlineStr">
        <is>
          <t>(00) 90000-0010</t>
        </is>
      </c>
      <c r="E14" s="13" t="inlineStr">
        <is>
          <t>kappa@exemplo.invalid</t>
        </is>
      </c>
      <c r="F14" s="14" t="n">
        <v>45249</v>
      </c>
      <c r="G14" s="13" t="inlineStr">
        <is>
          <t>Apoio Comunitário Fictício</t>
        </is>
      </c>
      <c r="H14" s="12" t="inlineStr">
        <is>
          <t>Em atualização</t>
        </is>
      </c>
      <c r="I14" s="13" t="inlineStr">
        <is>
          <t>Secretaria Fictícia Aurora</t>
        </is>
      </c>
      <c r="J14" s="14" t="n">
        <v>46006</v>
      </c>
      <c r="K14" s="17">
        <f>IF(OR($A14="",$J14="",Premissas!$D$4=""),"",IFERROR(EDATE($J14,Premissas!$D$4),""))</f>
        <v/>
      </c>
      <c r="L14" s="18">
        <f>IF($A14="","",IF($H14="Em atualização","Conferir situação",IF(OR($H14="Inativo",$H14="Transferido"),"Sem alerta",IF($H14&lt;&gt;"Ativo","Conferir situação",IF($J14="","Informar revisão",IF(OR($K14="",Premissas!$E$4=""),"Conferir premissas",IF($K14&lt;TODAY(),"Revisão vencida",IF($K14&lt;=TODAY()+Premissas!$E$4,"Revisão próxima","Em dia"))))))))</f>
        <v/>
      </c>
    </row>
    <row r="15" ht="24" customHeight="1">
      <c r="A15" s="12" t="n"/>
      <c r="B15" s="13" t="n"/>
      <c r="C15" s="14" t="n"/>
      <c r="D15" s="12" t="n"/>
      <c r="E15" s="13" t="n"/>
      <c r="F15" s="14" t="n"/>
      <c r="G15" s="13" t="n"/>
      <c r="H15" s="12" t="n"/>
      <c r="I15" s="13" t="n"/>
      <c r="J15" s="14" t="n"/>
      <c r="K15" s="15">
        <f>IF(OR($A15="",$J15="",Premissas!$D$4=""),"",IFERROR(EDATE($J15,Premissas!$D$4),""))</f>
        <v/>
      </c>
      <c r="L15" s="16">
        <f>IF($A15="","",IF($H15="Em atualização","Conferir situação",IF(OR($H15="Inativo",$H15="Transferido"),"Sem alerta",IF($H15&lt;&gt;"Ativo","Conferir situação",IF($J15="","Informar revisão",IF(OR($K15="",Premissas!$E$4=""),"Conferir premissas",IF($K15&lt;TODAY(),"Revisão vencida",IF($K15&lt;=TODAY()+Premissas!$E$4,"Revisão próxima","Em dia"))))))))</f>
        <v/>
      </c>
    </row>
    <row r="16" ht="24" customHeight="1">
      <c r="A16" s="12" t="n"/>
      <c r="B16" s="13" t="n"/>
      <c r="C16" s="14" t="n"/>
      <c r="D16" s="12" t="n"/>
      <c r="E16" s="13" t="n"/>
      <c r="F16" s="14" t="n"/>
      <c r="G16" s="13" t="n"/>
      <c r="H16" s="12" t="n"/>
      <c r="I16" s="13" t="n"/>
      <c r="J16" s="14" t="n"/>
      <c r="K16" s="17">
        <f>IF(OR($A16="",$J16="",Premissas!$D$4=""),"",IFERROR(EDATE($J16,Premissas!$D$4),""))</f>
        <v/>
      </c>
      <c r="L16" s="18">
        <f>IF($A16="","",IF($H16="Em atualização","Conferir situação",IF(OR($H16="Inativo",$H16="Transferido"),"Sem alerta",IF($H16&lt;&gt;"Ativo","Conferir situação",IF($J16="","Informar revisão",IF(OR($K16="",Premissas!$E$4=""),"Conferir premissas",IF($K16&lt;TODAY(),"Revisão vencida",IF($K16&lt;=TODAY()+Premissas!$E$4,"Revisão próxima","Em dia"))))))))</f>
        <v/>
      </c>
    </row>
    <row r="17" ht="24" customHeight="1">
      <c r="A17" s="12" t="n"/>
      <c r="B17" s="13" t="n"/>
      <c r="C17" s="14" t="n"/>
      <c r="D17" s="12" t="n"/>
      <c r="E17" s="13" t="n"/>
      <c r="F17" s="14" t="n"/>
      <c r="G17" s="13" t="n"/>
      <c r="H17" s="12" t="n"/>
      <c r="I17" s="13" t="n"/>
      <c r="J17" s="14" t="n"/>
      <c r="K17" s="15">
        <f>IF(OR($A17="",$J17="",Premissas!$D$4=""),"",IFERROR(EDATE($J17,Premissas!$D$4),""))</f>
        <v/>
      </c>
      <c r="L17" s="16">
        <f>IF($A17="","",IF($H17="Em atualização","Conferir situação",IF(OR($H17="Inativo",$H17="Transferido"),"Sem alerta",IF($H17&lt;&gt;"Ativo","Conferir situação",IF($J17="","Informar revisão",IF(OR($K17="",Premissas!$E$4=""),"Conferir premissas",IF($K17&lt;TODAY(),"Revisão vencida",IF($K17&lt;=TODAY()+Premissas!$E$4,"Revisão próxima","Em dia"))))))))</f>
        <v/>
      </c>
    </row>
    <row r="18" ht="24" customHeight="1">
      <c r="A18" s="12" t="n"/>
      <c r="B18" s="13" t="n"/>
      <c r="C18" s="14" t="n"/>
      <c r="D18" s="12" t="n"/>
      <c r="E18" s="13" t="n"/>
      <c r="F18" s="14" t="n"/>
      <c r="G18" s="13" t="n"/>
      <c r="H18" s="12" t="n"/>
      <c r="I18" s="13" t="n"/>
      <c r="J18" s="14" t="n"/>
      <c r="K18" s="17">
        <f>IF(OR($A18="",$J18="",Premissas!$D$4=""),"",IFERROR(EDATE($J18,Premissas!$D$4),""))</f>
        <v/>
      </c>
      <c r="L18" s="18">
        <f>IF($A18="","",IF($H18="Em atualização","Conferir situação",IF(OR($H18="Inativo",$H18="Transferido"),"Sem alerta",IF($H18&lt;&gt;"Ativo","Conferir situação",IF($J18="","Informar revisão",IF(OR($K18="",Premissas!$E$4=""),"Conferir premissas",IF($K18&lt;TODAY(),"Revisão vencida",IF($K18&lt;=TODAY()+Premissas!$E$4,"Revisão próxima","Em dia"))))))))</f>
        <v/>
      </c>
    </row>
    <row r="19" ht="24" customHeight="1">
      <c r="A19" s="12" t="n"/>
      <c r="B19" s="13" t="n"/>
      <c r="C19" s="14" t="n"/>
      <c r="D19" s="12" t="n"/>
      <c r="E19" s="13" t="n"/>
      <c r="F19" s="14" t="n"/>
      <c r="G19" s="13" t="n"/>
      <c r="H19" s="12" t="n"/>
      <c r="I19" s="13" t="n"/>
      <c r="J19" s="14" t="n"/>
      <c r="K19" s="15">
        <f>IF(OR($A19="",$J19="",Premissas!$D$4=""),"",IFERROR(EDATE($J19,Premissas!$D$4),""))</f>
        <v/>
      </c>
      <c r="L19" s="16">
        <f>IF($A19="","",IF($H19="Em atualização","Conferir situação",IF(OR($H19="Inativo",$H19="Transferido"),"Sem alerta",IF($H19&lt;&gt;"Ativo","Conferir situação",IF($J19="","Informar revisão",IF(OR($K19="",Premissas!$E$4=""),"Conferir premissas",IF($K19&lt;TODAY(),"Revisão vencida",IF($K19&lt;=TODAY()+Premissas!$E$4,"Revisão próxima","Em dia"))))))))</f>
        <v/>
      </c>
    </row>
    <row r="20" ht="24" customHeight="1">
      <c r="A20" s="12" t="n"/>
      <c r="B20" s="13" t="n"/>
      <c r="C20" s="14" t="n"/>
      <c r="D20" s="12" t="n"/>
      <c r="E20" s="13" t="n"/>
      <c r="F20" s="14" t="n"/>
      <c r="G20" s="13" t="n"/>
      <c r="H20" s="12" t="n"/>
      <c r="I20" s="13" t="n"/>
      <c r="J20" s="14" t="n"/>
      <c r="K20" s="17">
        <f>IF(OR($A20="",$J20="",Premissas!$D$4=""),"",IFERROR(EDATE($J20,Premissas!$D$4),""))</f>
        <v/>
      </c>
      <c r="L20" s="18">
        <f>IF($A20="","",IF($H20="Em atualização","Conferir situação",IF(OR($H20="Inativo",$H20="Transferido"),"Sem alerta",IF($H20&lt;&gt;"Ativo","Conferir situação",IF($J20="","Informar revisão",IF(OR($K20="",Premissas!$E$4=""),"Conferir premissas",IF($K20&lt;TODAY(),"Revisão vencida",IF($K20&lt;=TODAY()+Premissas!$E$4,"Revisão próxima","Em dia"))))))))</f>
        <v/>
      </c>
    </row>
    <row r="21" ht="24" customHeight="1">
      <c r="A21" s="12" t="n"/>
      <c r="B21" s="13" t="n"/>
      <c r="C21" s="14" t="n"/>
      <c r="D21" s="12" t="n"/>
      <c r="E21" s="13" t="n"/>
      <c r="F21" s="14" t="n"/>
      <c r="G21" s="13" t="n"/>
      <c r="H21" s="12" t="n"/>
      <c r="I21" s="13" t="n"/>
      <c r="J21" s="14" t="n"/>
      <c r="K21" s="15">
        <f>IF(OR($A21="",$J21="",Premissas!$D$4=""),"",IFERROR(EDATE($J21,Premissas!$D$4),""))</f>
        <v/>
      </c>
      <c r="L21" s="16">
        <f>IF($A21="","",IF($H21="Em atualização","Conferir situação",IF(OR($H21="Inativo",$H21="Transferido"),"Sem alerta",IF($H21&lt;&gt;"Ativo","Conferir situação",IF($J21="","Informar revisão",IF(OR($K21="",Premissas!$E$4=""),"Conferir premissas",IF($K21&lt;TODAY(),"Revisão vencida",IF($K21&lt;=TODAY()+Premissas!$E$4,"Revisão próxima","Em dia"))))))))</f>
        <v/>
      </c>
    </row>
    <row r="22" ht="24" customHeight="1">
      <c r="A22" s="12" t="n"/>
      <c r="B22" s="13" t="n"/>
      <c r="C22" s="14" t="n"/>
      <c r="D22" s="12" t="n"/>
      <c r="E22" s="13" t="n"/>
      <c r="F22" s="14" t="n"/>
      <c r="G22" s="13" t="n"/>
      <c r="H22" s="12" t="n"/>
      <c r="I22" s="13" t="n"/>
      <c r="J22" s="14" t="n"/>
      <c r="K22" s="17">
        <f>IF(OR($A22="",$J22="",Premissas!$D$4=""),"",IFERROR(EDATE($J22,Premissas!$D$4),""))</f>
        <v/>
      </c>
      <c r="L22" s="18">
        <f>IF($A22="","",IF($H22="Em atualização","Conferir situação",IF(OR($H22="Inativo",$H22="Transferido"),"Sem alerta",IF($H22&lt;&gt;"Ativo","Conferir situação",IF($J22="","Informar revisão",IF(OR($K22="",Premissas!$E$4=""),"Conferir premissas",IF($K22&lt;TODAY(),"Revisão vencida",IF($K22&lt;=TODAY()+Premissas!$E$4,"Revisão próxima","Em dia"))))))))</f>
        <v/>
      </c>
    </row>
    <row r="23" ht="24" customHeight="1">
      <c r="A23" s="12" t="n"/>
      <c r="B23" s="13" t="n"/>
      <c r="C23" s="14" t="n"/>
      <c r="D23" s="12" t="n"/>
      <c r="E23" s="13" t="n"/>
      <c r="F23" s="14" t="n"/>
      <c r="G23" s="13" t="n"/>
      <c r="H23" s="12" t="n"/>
      <c r="I23" s="13" t="n"/>
      <c r="J23" s="14" t="n"/>
      <c r="K23" s="15">
        <f>IF(OR($A23="",$J23="",Premissas!$D$4=""),"",IFERROR(EDATE($J23,Premissas!$D$4),""))</f>
        <v/>
      </c>
      <c r="L23" s="16">
        <f>IF($A23="","",IF($H23="Em atualização","Conferir situação",IF(OR($H23="Inativo",$H23="Transferido"),"Sem alerta",IF($H23&lt;&gt;"Ativo","Conferir situação",IF($J23="","Informar revisão",IF(OR($K23="",Premissas!$E$4=""),"Conferir premissas",IF($K23&lt;TODAY(),"Revisão vencida",IF($K23&lt;=TODAY()+Premissas!$E$4,"Revisão próxima","Em dia"))))))))</f>
        <v/>
      </c>
    </row>
    <row r="24" ht="24" customHeight="1">
      <c r="A24" s="12" t="n"/>
      <c r="B24" s="13" t="n"/>
      <c r="C24" s="14" t="n"/>
      <c r="D24" s="12" t="n"/>
      <c r="E24" s="13" t="n"/>
      <c r="F24" s="14" t="n"/>
      <c r="G24" s="13" t="n"/>
      <c r="H24" s="12" t="n"/>
      <c r="I24" s="13" t="n"/>
      <c r="J24" s="14" t="n"/>
      <c r="K24" s="17">
        <f>IF(OR($A24="",$J24="",Premissas!$D$4=""),"",IFERROR(EDATE($J24,Premissas!$D$4),""))</f>
        <v/>
      </c>
      <c r="L24" s="18">
        <f>IF($A24="","",IF($H24="Em atualização","Conferir situação",IF(OR($H24="Inativo",$H24="Transferido"),"Sem alerta",IF($H24&lt;&gt;"Ativo","Conferir situação",IF($J24="","Informar revisão",IF(OR($K24="",Premissas!$E$4=""),"Conferir premissas",IF($K24&lt;TODAY(),"Revisão vencida",IF($K24&lt;=TODAY()+Premissas!$E$4,"Revisão próxima","Em dia"))))))))</f>
        <v/>
      </c>
    </row>
    <row r="25" ht="24" customHeight="1">
      <c r="A25" s="12" t="n"/>
      <c r="B25" s="13" t="n"/>
      <c r="C25" s="14" t="n"/>
      <c r="D25" s="12" t="n"/>
      <c r="E25" s="13" t="n"/>
      <c r="F25" s="14" t="n"/>
      <c r="G25" s="13" t="n"/>
      <c r="H25" s="12" t="n"/>
      <c r="I25" s="13" t="n"/>
      <c r="J25" s="14" t="n"/>
      <c r="K25" s="15">
        <f>IF(OR($A25="",$J25="",Premissas!$D$4=""),"",IFERROR(EDATE($J25,Premissas!$D$4),""))</f>
        <v/>
      </c>
      <c r="L25" s="16">
        <f>IF($A25="","",IF($H25="Em atualização","Conferir situação",IF(OR($H25="Inativo",$H25="Transferido"),"Sem alerta",IF($H25&lt;&gt;"Ativo","Conferir situação",IF($J25="","Informar revisão",IF(OR($K25="",Premissas!$E$4=""),"Conferir premissas",IF($K25&lt;TODAY(),"Revisão vencida",IF($K25&lt;=TODAY()+Premissas!$E$4,"Revisão próxima","Em dia"))))))))</f>
        <v/>
      </c>
    </row>
    <row r="26" ht="24" customHeight="1">
      <c r="A26" s="12" t="n"/>
      <c r="B26" s="13" t="n"/>
      <c r="C26" s="14" t="n"/>
      <c r="D26" s="12" t="n"/>
      <c r="E26" s="13" t="n"/>
      <c r="F26" s="14" t="n"/>
      <c r="G26" s="13" t="n"/>
      <c r="H26" s="12" t="n"/>
      <c r="I26" s="13" t="n"/>
      <c r="J26" s="14" t="n"/>
      <c r="K26" s="17">
        <f>IF(OR($A26="",$J26="",Premissas!$D$4=""),"",IFERROR(EDATE($J26,Premissas!$D$4),""))</f>
        <v/>
      </c>
      <c r="L26" s="18">
        <f>IF($A26="","",IF($H26="Em atualização","Conferir situação",IF(OR($H26="Inativo",$H26="Transferido"),"Sem alerta",IF($H26&lt;&gt;"Ativo","Conferir situação",IF($J26="","Informar revisão",IF(OR($K26="",Premissas!$E$4=""),"Conferir premissas",IF($K26&lt;TODAY(),"Revisão vencida",IF($K26&lt;=TODAY()+Premissas!$E$4,"Revisão próxima","Em dia"))))))))</f>
        <v/>
      </c>
    </row>
    <row r="27" ht="24" customHeight="1">
      <c r="A27" s="12" t="n"/>
      <c r="B27" s="13" t="n"/>
      <c r="C27" s="14" t="n"/>
      <c r="D27" s="12" t="n"/>
      <c r="E27" s="13" t="n"/>
      <c r="F27" s="14" t="n"/>
      <c r="G27" s="13" t="n"/>
      <c r="H27" s="12" t="n"/>
      <c r="I27" s="13" t="n"/>
      <c r="J27" s="14" t="n"/>
      <c r="K27" s="15">
        <f>IF(OR($A27="",$J27="",Premissas!$D$4=""),"",IFERROR(EDATE($J27,Premissas!$D$4),""))</f>
        <v/>
      </c>
      <c r="L27" s="16">
        <f>IF($A27="","",IF($H27="Em atualização","Conferir situação",IF(OR($H27="Inativo",$H27="Transferido"),"Sem alerta",IF($H27&lt;&gt;"Ativo","Conferir situação",IF($J27="","Informar revisão",IF(OR($K27="",Premissas!$E$4=""),"Conferir premissas",IF($K27&lt;TODAY(),"Revisão vencida",IF($K27&lt;=TODAY()+Premissas!$E$4,"Revisão próxima","Em dia"))))))))</f>
        <v/>
      </c>
    </row>
    <row r="28" ht="24" customHeight="1">
      <c r="A28" s="12" t="n"/>
      <c r="B28" s="13" t="n"/>
      <c r="C28" s="14" t="n"/>
      <c r="D28" s="12" t="n"/>
      <c r="E28" s="13" t="n"/>
      <c r="F28" s="14" t="n"/>
      <c r="G28" s="13" t="n"/>
      <c r="H28" s="12" t="n"/>
      <c r="I28" s="13" t="n"/>
      <c r="J28" s="14" t="n"/>
      <c r="K28" s="17">
        <f>IF(OR($A28="",$J28="",Premissas!$D$4=""),"",IFERROR(EDATE($J28,Premissas!$D$4),""))</f>
        <v/>
      </c>
      <c r="L28" s="18">
        <f>IF($A28="","",IF($H28="Em atualização","Conferir situação",IF(OR($H28="Inativo",$H28="Transferido"),"Sem alerta",IF($H28&lt;&gt;"Ativo","Conferir situação",IF($J28="","Informar revisão",IF(OR($K28="",Premissas!$E$4=""),"Conferir premissas",IF($K28&lt;TODAY(),"Revisão vencida",IF($K28&lt;=TODAY()+Premissas!$E$4,"Revisão próxima","Em dia"))))))))</f>
        <v/>
      </c>
    </row>
    <row r="29" ht="24" customHeight="1">
      <c r="A29" s="12" t="n"/>
      <c r="B29" s="13" t="n"/>
      <c r="C29" s="14" t="n"/>
      <c r="D29" s="12" t="n"/>
      <c r="E29" s="13" t="n"/>
      <c r="F29" s="14" t="n"/>
      <c r="G29" s="13" t="n"/>
      <c r="H29" s="12" t="n"/>
      <c r="I29" s="13" t="n"/>
      <c r="J29" s="14" t="n"/>
      <c r="K29" s="15">
        <f>IF(OR($A29="",$J29="",Premissas!$D$4=""),"",IFERROR(EDATE($J29,Premissas!$D$4),""))</f>
        <v/>
      </c>
      <c r="L29" s="16">
        <f>IF($A29="","",IF($H29="Em atualização","Conferir situação",IF(OR($H29="Inativo",$H29="Transferido"),"Sem alerta",IF($H29&lt;&gt;"Ativo","Conferir situação",IF($J29="","Informar revisão",IF(OR($K29="",Premissas!$E$4=""),"Conferir premissas",IF($K29&lt;TODAY(),"Revisão vencida",IF($K29&lt;=TODAY()+Premissas!$E$4,"Revisão próxima","Em dia"))))))))</f>
        <v/>
      </c>
    </row>
    <row r="30" ht="24" customHeight="1">
      <c r="A30" s="12" t="n"/>
      <c r="B30" s="13" t="n"/>
      <c r="C30" s="14" t="n"/>
      <c r="D30" s="12" t="n"/>
      <c r="E30" s="13" t="n"/>
      <c r="F30" s="14" t="n"/>
      <c r="G30" s="13" t="n"/>
      <c r="H30" s="12" t="n"/>
      <c r="I30" s="13" t="n"/>
      <c r="J30" s="14" t="n"/>
      <c r="K30" s="17">
        <f>IF(OR($A30="",$J30="",Premissas!$D$4=""),"",IFERROR(EDATE($J30,Premissas!$D$4),""))</f>
        <v/>
      </c>
      <c r="L30" s="18">
        <f>IF($A30="","",IF($H30="Em atualização","Conferir situação",IF(OR($H30="Inativo",$H30="Transferido"),"Sem alerta",IF($H30&lt;&gt;"Ativo","Conferir situação",IF($J30="","Informar revisão",IF(OR($K30="",Premissas!$E$4=""),"Conferir premissas",IF($K30&lt;TODAY(),"Revisão vencida",IF($K30&lt;=TODAY()+Premissas!$E$4,"Revisão próxima","Em dia"))))))))</f>
        <v/>
      </c>
    </row>
    <row r="31" ht="24" customHeight="1">
      <c r="A31" s="12" t="n"/>
      <c r="B31" s="13" t="n"/>
      <c r="C31" s="14" t="n"/>
      <c r="D31" s="12" t="n"/>
      <c r="E31" s="13" t="n"/>
      <c r="F31" s="14" t="n"/>
      <c r="G31" s="13" t="n"/>
      <c r="H31" s="12" t="n"/>
      <c r="I31" s="13" t="n"/>
      <c r="J31" s="14" t="n"/>
      <c r="K31" s="15">
        <f>IF(OR($A31="",$J31="",Premissas!$D$4=""),"",IFERROR(EDATE($J31,Premissas!$D$4),""))</f>
        <v/>
      </c>
      <c r="L31" s="16">
        <f>IF($A31="","",IF($H31="Em atualização","Conferir situação",IF(OR($H31="Inativo",$H31="Transferido"),"Sem alerta",IF($H31&lt;&gt;"Ativo","Conferir situação",IF($J31="","Informar revisão",IF(OR($K31="",Premissas!$E$4=""),"Conferir premissas",IF($K31&lt;TODAY(),"Revisão vencida",IF($K31&lt;=TODAY()+Premissas!$E$4,"Revisão próxima","Em dia"))))))))</f>
        <v/>
      </c>
    </row>
    <row r="32" ht="24" customHeight="1">
      <c r="A32" s="12" t="n"/>
      <c r="B32" s="13" t="n"/>
      <c r="C32" s="14" t="n"/>
      <c r="D32" s="12" t="n"/>
      <c r="E32" s="13" t="n"/>
      <c r="F32" s="14" t="n"/>
      <c r="G32" s="13" t="n"/>
      <c r="H32" s="12" t="n"/>
      <c r="I32" s="13" t="n"/>
      <c r="J32" s="14" t="n"/>
      <c r="K32" s="17">
        <f>IF(OR($A32="",$J32="",Premissas!$D$4=""),"",IFERROR(EDATE($J32,Premissas!$D$4),""))</f>
        <v/>
      </c>
      <c r="L32" s="18">
        <f>IF($A32="","",IF($H32="Em atualização","Conferir situação",IF(OR($H32="Inativo",$H32="Transferido"),"Sem alerta",IF($H32&lt;&gt;"Ativo","Conferir situação",IF($J32="","Informar revisão",IF(OR($K32="",Premissas!$E$4=""),"Conferir premissas",IF($K32&lt;TODAY(),"Revisão vencida",IF($K32&lt;=TODAY()+Premissas!$E$4,"Revisão próxima","Em dia"))))))))</f>
        <v/>
      </c>
    </row>
    <row r="33" ht="24" customHeight="1">
      <c r="A33" s="12" t="n"/>
      <c r="B33" s="13" t="n"/>
      <c r="C33" s="14" t="n"/>
      <c r="D33" s="12" t="n"/>
      <c r="E33" s="13" t="n"/>
      <c r="F33" s="14" t="n"/>
      <c r="G33" s="13" t="n"/>
      <c r="H33" s="12" t="n"/>
      <c r="I33" s="13" t="n"/>
      <c r="J33" s="14" t="n"/>
      <c r="K33" s="15">
        <f>IF(OR($A33="",$J33="",Premissas!$D$4=""),"",IFERROR(EDATE($J33,Premissas!$D$4),""))</f>
        <v/>
      </c>
      <c r="L33" s="16">
        <f>IF($A33="","",IF($H33="Em atualização","Conferir situação",IF(OR($H33="Inativo",$H33="Transferido"),"Sem alerta",IF($H33&lt;&gt;"Ativo","Conferir situação",IF($J33="","Informar revisão",IF(OR($K33="",Premissas!$E$4=""),"Conferir premissas",IF($K33&lt;TODAY(),"Revisão vencida",IF($K33&lt;=TODAY()+Premissas!$E$4,"Revisão próxima","Em dia"))))))))</f>
        <v/>
      </c>
    </row>
    <row r="34" ht="24" customHeight="1">
      <c r="A34" s="12" t="n"/>
      <c r="B34" s="13" t="n"/>
      <c r="C34" s="14" t="n"/>
      <c r="D34" s="12" t="n"/>
      <c r="E34" s="13" t="n"/>
      <c r="F34" s="14" t="n"/>
      <c r="G34" s="13" t="n"/>
      <c r="H34" s="12" t="n"/>
      <c r="I34" s="13" t="n"/>
      <c r="J34" s="14" t="n"/>
      <c r="K34" s="17">
        <f>IF(OR($A34="",$J34="",Premissas!$D$4=""),"",IFERROR(EDATE($J34,Premissas!$D$4),""))</f>
        <v/>
      </c>
      <c r="L34" s="18">
        <f>IF($A34="","",IF($H34="Em atualização","Conferir situação",IF(OR($H34="Inativo",$H34="Transferido"),"Sem alerta",IF($H34&lt;&gt;"Ativo","Conferir situação",IF($J34="","Informar revisão",IF(OR($K34="",Premissas!$E$4=""),"Conferir premissas",IF($K34&lt;TODAY(),"Revisão vencida",IF($K34&lt;=TODAY()+Premissas!$E$4,"Revisão próxima","Em dia"))))))))</f>
        <v/>
      </c>
    </row>
    <row r="35" ht="24" customHeight="1">
      <c r="A35" s="12" t="n"/>
      <c r="B35" s="13" t="n"/>
      <c r="C35" s="14" t="n"/>
      <c r="D35" s="12" t="n"/>
      <c r="E35" s="13" t="n"/>
      <c r="F35" s="14" t="n"/>
      <c r="G35" s="13" t="n"/>
      <c r="H35" s="12" t="n"/>
      <c r="I35" s="13" t="n"/>
      <c r="J35" s="14" t="n"/>
      <c r="K35" s="15">
        <f>IF(OR($A35="",$J35="",Premissas!$D$4=""),"",IFERROR(EDATE($J35,Premissas!$D$4),""))</f>
        <v/>
      </c>
      <c r="L35" s="16">
        <f>IF($A35="","",IF($H35="Em atualização","Conferir situação",IF(OR($H35="Inativo",$H35="Transferido"),"Sem alerta",IF($H35&lt;&gt;"Ativo","Conferir situação",IF($J35="","Informar revisão",IF(OR($K35="",Premissas!$E$4=""),"Conferir premissas",IF($K35&lt;TODAY(),"Revisão vencida",IF($K35&lt;=TODAY()+Premissas!$E$4,"Revisão próxima","Em dia"))))))))</f>
        <v/>
      </c>
    </row>
    <row r="36" ht="24" customHeight="1">
      <c r="A36" s="12" t="n"/>
      <c r="B36" s="13" t="n"/>
      <c r="C36" s="14" t="n"/>
      <c r="D36" s="12" t="n"/>
      <c r="E36" s="13" t="n"/>
      <c r="F36" s="14" t="n"/>
      <c r="G36" s="13" t="n"/>
      <c r="H36" s="12" t="n"/>
      <c r="I36" s="13" t="n"/>
      <c r="J36" s="14" t="n"/>
      <c r="K36" s="17">
        <f>IF(OR($A36="",$J36="",Premissas!$D$4=""),"",IFERROR(EDATE($J36,Premissas!$D$4),""))</f>
        <v/>
      </c>
      <c r="L36" s="18">
        <f>IF($A36="","",IF($H36="Em atualização","Conferir situação",IF(OR($H36="Inativo",$H36="Transferido"),"Sem alerta",IF($H36&lt;&gt;"Ativo","Conferir situação",IF($J36="","Informar revisão",IF(OR($K36="",Premissas!$E$4=""),"Conferir premissas",IF($K36&lt;TODAY(),"Revisão vencida",IF($K36&lt;=TODAY()+Premissas!$E$4,"Revisão próxima","Em dia"))))))))</f>
        <v/>
      </c>
    </row>
    <row r="37" ht="24" customHeight="1">
      <c r="A37" s="12" t="n"/>
      <c r="B37" s="13" t="n"/>
      <c r="C37" s="14" t="n"/>
      <c r="D37" s="12" t="n"/>
      <c r="E37" s="13" t="n"/>
      <c r="F37" s="14" t="n"/>
      <c r="G37" s="13" t="n"/>
      <c r="H37" s="12" t="n"/>
      <c r="I37" s="13" t="n"/>
      <c r="J37" s="14" t="n"/>
      <c r="K37" s="15">
        <f>IF(OR($A37="",$J37="",Premissas!$D$4=""),"",IFERROR(EDATE($J37,Premissas!$D$4),""))</f>
        <v/>
      </c>
      <c r="L37" s="16">
        <f>IF($A37="","",IF($H37="Em atualização","Conferir situação",IF(OR($H37="Inativo",$H37="Transferido"),"Sem alerta",IF($H37&lt;&gt;"Ativo","Conferir situação",IF($J37="","Informar revisão",IF(OR($K37="",Premissas!$E$4=""),"Conferir premissas",IF($K37&lt;TODAY(),"Revisão vencida",IF($K37&lt;=TODAY()+Premissas!$E$4,"Revisão próxima","Em dia"))))))))</f>
        <v/>
      </c>
    </row>
    <row r="38" ht="24" customHeight="1">
      <c r="A38" s="12" t="n"/>
      <c r="B38" s="13" t="n"/>
      <c r="C38" s="14" t="n"/>
      <c r="D38" s="12" t="n"/>
      <c r="E38" s="13" t="n"/>
      <c r="F38" s="14" t="n"/>
      <c r="G38" s="13" t="n"/>
      <c r="H38" s="12" t="n"/>
      <c r="I38" s="13" t="n"/>
      <c r="J38" s="14" t="n"/>
      <c r="K38" s="17">
        <f>IF(OR($A38="",$J38="",Premissas!$D$4=""),"",IFERROR(EDATE($J38,Premissas!$D$4),""))</f>
        <v/>
      </c>
      <c r="L38" s="18">
        <f>IF($A38="","",IF($H38="Em atualização","Conferir situação",IF(OR($H38="Inativo",$H38="Transferido"),"Sem alerta",IF($H38&lt;&gt;"Ativo","Conferir situação",IF($J38="","Informar revisão",IF(OR($K38="",Premissas!$E$4=""),"Conferir premissas",IF($K38&lt;TODAY(),"Revisão vencida",IF($K38&lt;=TODAY()+Premissas!$E$4,"Revisão próxima","Em dia"))))))))</f>
        <v/>
      </c>
    </row>
    <row r="39" ht="24" customHeight="1">
      <c r="A39" s="12" t="n"/>
      <c r="B39" s="13" t="n"/>
      <c r="C39" s="14" t="n"/>
      <c r="D39" s="12" t="n"/>
      <c r="E39" s="13" t="n"/>
      <c r="F39" s="14" t="n"/>
      <c r="G39" s="13" t="n"/>
      <c r="H39" s="12" t="n"/>
      <c r="I39" s="13" t="n"/>
      <c r="J39" s="14" t="n"/>
      <c r="K39" s="15">
        <f>IF(OR($A39="",$J39="",Premissas!$D$4=""),"",IFERROR(EDATE($J39,Premissas!$D$4),""))</f>
        <v/>
      </c>
      <c r="L39" s="16">
        <f>IF($A39="","",IF($H39="Em atualização","Conferir situação",IF(OR($H39="Inativo",$H39="Transferido"),"Sem alerta",IF($H39&lt;&gt;"Ativo","Conferir situação",IF($J39="","Informar revisão",IF(OR($K39="",Premissas!$E$4=""),"Conferir premissas",IF($K39&lt;TODAY(),"Revisão vencida",IF($K39&lt;=TODAY()+Premissas!$E$4,"Revisão próxima","Em dia"))))))))</f>
        <v/>
      </c>
    </row>
    <row r="40" ht="24" customHeight="1">
      <c r="A40" s="12" t="n"/>
      <c r="B40" s="13" t="n"/>
      <c r="C40" s="14" t="n"/>
      <c r="D40" s="12" t="n"/>
      <c r="E40" s="13" t="n"/>
      <c r="F40" s="14" t="n"/>
      <c r="G40" s="13" t="n"/>
      <c r="H40" s="12" t="n"/>
      <c r="I40" s="13" t="n"/>
      <c r="J40" s="14" t="n"/>
      <c r="K40" s="17">
        <f>IF(OR($A40="",$J40="",Premissas!$D$4=""),"",IFERROR(EDATE($J40,Premissas!$D$4),""))</f>
        <v/>
      </c>
      <c r="L40" s="18">
        <f>IF($A40="","",IF($H40="Em atualização","Conferir situação",IF(OR($H40="Inativo",$H40="Transferido"),"Sem alerta",IF($H40&lt;&gt;"Ativo","Conferir situação",IF($J40="","Informar revisão",IF(OR($K40="",Premissas!$E$4=""),"Conferir premissas",IF($K40&lt;TODAY(),"Revisão vencida",IF($K40&lt;=TODAY()+Premissas!$E$4,"Revisão próxima","Em dia"))))))))</f>
        <v/>
      </c>
    </row>
    <row r="41" ht="24" customHeight="1">
      <c r="A41" s="12" t="n"/>
      <c r="B41" s="13" t="n"/>
      <c r="C41" s="14" t="n"/>
      <c r="D41" s="12" t="n"/>
      <c r="E41" s="13" t="n"/>
      <c r="F41" s="14" t="n"/>
      <c r="G41" s="13" t="n"/>
      <c r="H41" s="12" t="n"/>
      <c r="I41" s="13" t="n"/>
      <c r="J41" s="14" t="n"/>
      <c r="K41" s="15">
        <f>IF(OR($A41="",$J41="",Premissas!$D$4=""),"",IFERROR(EDATE($J41,Premissas!$D$4),""))</f>
        <v/>
      </c>
      <c r="L41" s="16">
        <f>IF($A41="","",IF($H41="Em atualização","Conferir situação",IF(OR($H41="Inativo",$H41="Transferido"),"Sem alerta",IF($H41&lt;&gt;"Ativo","Conferir situação",IF($J41="","Informar revisão",IF(OR($K41="",Premissas!$E$4=""),"Conferir premissas",IF($K41&lt;TODAY(),"Revisão vencida",IF($K41&lt;=TODAY()+Premissas!$E$4,"Revisão próxima","Em dia"))))))))</f>
        <v/>
      </c>
    </row>
    <row r="42" ht="24" customHeight="1">
      <c r="A42" s="12" t="n"/>
      <c r="B42" s="13" t="n"/>
      <c r="C42" s="14" t="n"/>
      <c r="D42" s="12" t="n"/>
      <c r="E42" s="13" t="n"/>
      <c r="F42" s="14" t="n"/>
      <c r="G42" s="13" t="n"/>
      <c r="H42" s="12" t="n"/>
      <c r="I42" s="13" t="n"/>
      <c r="J42" s="14" t="n"/>
      <c r="K42" s="17">
        <f>IF(OR($A42="",$J42="",Premissas!$D$4=""),"",IFERROR(EDATE($J42,Premissas!$D$4),""))</f>
        <v/>
      </c>
      <c r="L42" s="18">
        <f>IF($A42="","",IF($H42="Em atualização","Conferir situação",IF(OR($H42="Inativo",$H42="Transferido"),"Sem alerta",IF($H42&lt;&gt;"Ativo","Conferir situação",IF($J42="","Informar revisão",IF(OR($K42="",Premissas!$E$4=""),"Conferir premissas",IF($K42&lt;TODAY(),"Revisão vencida",IF($K42&lt;=TODAY()+Premissas!$E$4,"Revisão próxima","Em dia"))))))))</f>
        <v/>
      </c>
    </row>
    <row r="43" ht="24" customHeight="1">
      <c r="A43" s="12" t="n"/>
      <c r="B43" s="13" t="n"/>
      <c r="C43" s="14" t="n"/>
      <c r="D43" s="12" t="n"/>
      <c r="E43" s="13" t="n"/>
      <c r="F43" s="14" t="n"/>
      <c r="G43" s="13" t="n"/>
      <c r="H43" s="12" t="n"/>
      <c r="I43" s="13" t="n"/>
      <c r="J43" s="14" t="n"/>
      <c r="K43" s="15">
        <f>IF(OR($A43="",$J43="",Premissas!$D$4=""),"",IFERROR(EDATE($J43,Premissas!$D$4),""))</f>
        <v/>
      </c>
      <c r="L43" s="16">
        <f>IF($A43="","",IF($H43="Em atualização","Conferir situação",IF(OR($H43="Inativo",$H43="Transferido"),"Sem alerta",IF($H43&lt;&gt;"Ativo","Conferir situação",IF($J43="","Informar revisão",IF(OR($K43="",Premissas!$E$4=""),"Conferir premissas",IF($K43&lt;TODAY(),"Revisão vencida",IF($K43&lt;=TODAY()+Premissas!$E$4,"Revisão próxima","Em dia"))))))))</f>
        <v/>
      </c>
    </row>
    <row r="44" ht="24" customHeight="1">
      <c r="A44" s="12" t="n"/>
      <c r="B44" s="13" t="n"/>
      <c r="C44" s="14" t="n"/>
      <c r="D44" s="12" t="n"/>
      <c r="E44" s="13" t="n"/>
      <c r="F44" s="14" t="n"/>
      <c r="G44" s="13" t="n"/>
      <c r="H44" s="12" t="n"/>
      <c r="I44" s="13" t="n"/>
      <c r="J44" s="14" t="n"/>
      <c r="K44" s="17">
        <f>IF(OR($A44="",$J44="",Premissas!$D$4=""),"",IFERROR(EDATE($J44,Premissas!$D$4),""))</f>
        <v/>
      </c>
      <c r="L44" s="18">
        <f>IF($A44="","",IF($H44="Em atualização","Conferir situação",IF(OR($H44="Inativo",$H44="Transferido"),"Sem alerta",IF($H44&lt;&gt;"Ativo","Conferir situação",IF($J44="","Informar revisão",IF(OR($K44="",Premissas!$E$4=""),"Conferir premissas",IF($K44&lt;TODAY(),"Revisão vencida",IF($K44&lt;=TODAY()+Premissas!$E$4,"Revisão próxima","Em dia"))))))))</f>
        <v/>
      </c>
    </row>
    <row r="45" ht="24" customHeight="1">
      <c r="A45" s="12" t="n"/>
      <c r="B45" s="13" t="n"/>
      <c r="C45" s="14" t="n"/>
      <c r="D45" s="12" t="n"/>
      <c r="E45" s="13" t="n"/>
      <c r="F45" s="14" t="n"/>
      <c r="G45" s="13" t="n"/>
      <c r="H45" s="12" t="n"/>
      <c r="I45" s="13" t="n"/>
      <c r="J45" s="14" t="n"/>
      <c r="K45" s="15">
        <f>IF(OR($A45="",$J45="",Premissas!$D$4=""),"",IFERROR(EDATE($J45,Premissas!$D$4),""))</f>
        <v/>
      </c>
      <c r="L45" s="16">
        <f>IF($A45="","",IF($H45="Em atualização","Conferir situação",IF(OR($H45="Inativo",$H45="Transferido"),"Sem alerta",IF($H45&lt;&gt;"Ativo","Conferir situação",IF($J45="","Informar revisão",IF(OR($K45="",Premissas!$E$4=""),"Conferir premissas",IF($K45&lt;TODAY(),"Revisão vencida",IF($K45&lt;=TODAY()+Premissas!$E$4,"Revisão próxima","Em dia"))))))))</f>
        <v/>
      </c>
    </row>
    <row r="46" ht="24" customHeight="1">
      <c r="A46" s="12" t="n"/>
      <c r="B46" s="13" t="n"/>
      <c r="C46" s="14" t="n"/>
      <c r="D46" s="12" t="n"/>
      <c r="E46" s="13" t="n"/>
      <c r="F46" s="14" t="n"/>
      <c r="G46" s="13" t="n"/>
      <c r="H46" s="12" t="n"/>
      <c r="I46" s="13" t="n"/>
      <c r="J46" s="14" t="n"/>
      <c r="K46" s="17">
        <f>IF(OR($A46="",$J46="",Premissas!$D$4=""),"",IFERROR(EDATE($J46,Premissas!$D$4),""))</f>
        <v/>
      </c>
      <c r="L46" s="18">
        <f>IF($A46="","",IF($H46="Em atualização","Conferir situação",IF(OR($H46="Inativo",$H46="Transferido"),"Sem alerta",IF($H46&lt;&gt;"Ativo","Conferir situação",IF($J46="","Informar revisão",IF(OR($K46="",Premissas!$E$4=""),"Conferir premissas",IF($K46&lt;TODAY(),"Revisão vencida",IF($K46&lt;=TODAY()+Premissas!$E$4,"Revisão próxima","Em dia"))))))))</f>
        <v/>
      </c>
    </row>
    <row r="47" ht="24" customHeight="1">
      <c r="A47" s="12" t="n"/>
      <c r="B47" s="13" t="n"/>
      <c r="C47" s="14" t="n"/>
      <c r="D47" s="12" t="n"/>
      <c r="E47" s="13" t="n"/>
      <c r="F47" s="14" t="n"/>
      <c r="G47" s="13" t="n"/>
      <c r="H47" s="12" t="n"/>
      <c r="I47" s="13" t="n"/>
      <c r="J47" s="14" t="n"/>
      <c r="K47" s="15">
        <f>IF(OR($A47="",$J47="",Premissas!$D$4=""),"",IFERROR(EDATE($J47,Premissas!$D$4),""))</f>
        <v/>
      </c>
      <c r="L47" s="16">
        <f>IF($A47="","",IF($H47="Em atualização","Conferir situação",IF(OR($H47="Inativo",$H47="Transferido"),"Sem alerta",IF($H47&lt;&gt;"Ativo","Conferir situação",IF($J47="","Informar revisão",IF(OR($K47="",Premissas!$E$4=""),"Conferir premissas",IF($K47&lt;TODAY(),"Revisão vencida",IF($K47&lt;=TODAY()+Premissas!$E$4,"Revisão próxima","Em dia"))))))))</f>
        <v/>
      </c>
    </row>
    <row r="48" ht="24" customHeight="1">
      <c r="A48" s="12" t="n"/>
      <c r="B48" s="13" t="n"/>
      <c r="C48" s="14" t="n"/>
      <c r="D48" s="12" t="n"/>
      <c r="E48" s="13" t="n"/>
      <c r="F48" s="14" t="n"/>
      <c r="G48" s="13" t="n"/>
      <c r="H48" s="12" t="n"/>
      <c r="I48" s="13" t="n"/>
      <c r="J48" s="14" t="n"/>
      <c r="K48" s="17">
        <f>IF(OR($A48="",$J48="",Premissas!$D$4=""),"",IFERROR(EDATE($J48,Premissas!$D$4),""))</f>
        <v/>
      </c>
      <c r="L48" s="18">
        <f>IF($A48="","",IF($H48="Em atualização","Conferir situação",IF(OR($H48="Inativo",$H48="Transferido"),"Sem alerta",IF($H48&lt;&gt;"Ativo","Conferir situação",IF($J48="","Informar revisão",IF(OR($K48="",Premissas!$E$4=""),"Conferir premissas",IF($K48&lt;TODAY(),"Revisão vencida",IF($K48&lt;=TODAY()+Premissas!$E$4,"Revisão próxima","Em dia"))))))))</f>
        <v/>
      </c>
    </row>
    <row r="49" ht="24" customHeight="1">
      <c r="A49" s="12" t="n"/>
      <c r="B49" s="13" t="n"/>
      <c r="C49" s="14" t="n"/>
      <c r="D49" s="12" t="n"/>
      <c r="E49" s="13" t="n"/>
      <c r="F49" s="14" t="n"/>
      <c r="G49" s="13" t="n"/>
      <c r="H49" s="12" t="n"/>
      <c r="I49" s="13" t="n"/>
      <c r="J49" s="14" t="n"/>
      <c r="K49" s="15">
        <f>IF(OR($A49="",$J49="",Premissas!$D$4=""),"",IFERROR(EDATE($J49,Premissas!$D$4),""))</f>
        <v/>
      </c>
      <c r="L49" s="16">
        <f>IF($A49="","",IF($H49="Em atualização","Conferir situação",IF(OR($H49="Inativo",$H49="Transferido"),"Sem alerta",IF($H49&lt;&gt;"Ativo","Conferir situação",IF($J49="","Informar revisão",IF(OR($K49="",Premissas!$E$4=""),"Conferir premissas",IF($K49&lt;TODAY(),"Revisão vencida",IF($K49&lt;=TODAY()+Premissas!$E$4,"Revisão próxima","Em dia"))))))))</f>
        <v/>
      </c>
    </row>
    <row r="50" ht="24" customHeight="1">
      <c r="A50" s="12" t="n"/>
      <c r="B50" s="13" t="n"/>
      <c r="C50" s="14" t="n"/>
      <c r="D50" s="12" t="n"/>
      <c r="E50" s="13" t="n"/>
      <c r="F50" s="14" t="n"/>
      <c r="G50" s="13" t="n"/>
      <c r="H50" s="12" t="n"/>
      <c r="I50" s="13" t="n"/>
      <c r="J50" s="14" t="n"/>
      <c r="K50" s="17">
        <f>IF(OR($A50="",$J50="",Premissas!$D$4=""),"",IFERROR(EDATE($J50,Premissas!$D$4),""))</f>
        <v/>
      </c>
      <c r="L50" s="18">
        <f>IF($A50="","",IF($H50="Em atualização","Conferir situação",IF(OR($H50="Inativo",$H50="Transferido"),"Sem alerta",IF($H50&lt;&gt;"Ativo","Conferir situação",IF($J50="","Informar revisão",IF(OR($K50="",Premissas!$E$4=""),"Conferir premissas",IF($K50&lt;TODAY(),"Revisão vencida",IF($K50&lt;=TODAY()+Premissas!$E$4,"Revisão próxima","Em dia"))))))))</f>
        <v/>
      </c>
    </row>
    <row r="51" ht="24" customHeight="1">
      <c r="A51" s="12" t="n"/>
      <c r="B51" s="13" t="n"/>
      <c r="C51" s="14" t="n"/>
      <c r="D51" s="12" t="n"/>
      <c r="E51" s="13" t="n"/>
      <c r="F51" s="14" t="n"/>
      <c r="G51" s="13" t="n"/>
      <c r="H51" s="12" t="n"/>
      <c r="I51" s="13" t="n"/>
      <c r="J51" s="14" t="n"/>
      <c r="K51" s="15">
        <f>IF(OR($A51="",$J51="",Premissas!$D$4=""),"",IFERROR(EDATE($J51,Premissas!$D$4),""))</f>
        <v/>
      </c>
      <c r="L51" s="16">
        <f>IF($A51="","",IF($H51="Em atualização","Conferir situação",IF(OR($H51="Inativo",$H51="Transferido"),"Sem alerta",IF($H51&lt;&gt;"Ativo","Conferir situação",IF($J51="","Informar revisão",IF(OR($K51="",Premissas!$E$4=""),"Conferir premissas",IF($K51&lt;TODAY(),"Revisão vencida",IF($K51&lt;=TODAY()+Premissas!$E$4,"Revisão próxima","Em dia"))))))))</f>
        <v/>
      </c>
    </row>
    <row r="52" ht="24" customHeight="1">
      <c r="A52" s="12" t="n"/>
      <c r="B52" s="13" t="n"/>
      <c r="C52" s="14" t="n"/>
      <c r="D52" s="12" t="n"/>
      <c r="E52" s="13" t="n"/>
      <c r="F52" s="14" t="n"/>
      <c r="G52" s="13" t="n"/>
      <c r="H52" s="12" t="n"/>
      <c r="I52" s="13" t="n"/>
      <c r="J52" s="14" t="n"/>
      <c r="K52" s="17">
        <f>IF(OR($A52="",$J52="",Premissas!$D$4=""),"",IFERROR(EDATE($J52,Premissas!$D$4),""))</f>
        <v/>
      </c>
      <c r="L52" s="18">
        <f>IF($A52="","",IF($H52="Em atualização","Conferir situação",IF(OR($H52="Inativo",$H52="Transferido"),"Sem alerta",IF($H52&lt;&gt;"Ativo","Conferir situação",IF($J52="","Informar revisão",IF(OR($K52="",Premissas!$E$4=""),"Conferir premissas",IF($K52&lt;TODAY(),"Revisão vencida",IF($K52&lt;=TODAY()+Premissas!$E$4,"Revisão próxima","Em dia"))))))))</f>
        <v/>
      </c>
    </row>
    <row r="53" ht="24" customHeight="1">
      <c r="A53" s="12" t="n"/>
      <c r="B53" s="13" t="n"/>
      <c r="C53" s="14" t="n"/>
      <c r="D53" s="12" t="n"/>
      <c r="E53" s="13" t="n"/>
      <c r="F53" s="14" t="n"/>
      <c r="G53" s="13" t="n"/>
      <c r="H53" s="12" t="n"/>
      <c r="I53" s="13" t="n"/>
      <c r="J53" s="14" t="n"/>
      <c r="K53" s="15">
        <f>IF(OR($A53="",$J53="",Premissas!$D$4=""),"",IFERROR(EDATE($J53,Premissas!$D$4),""))</f>
        <v/>
      </c>
      <c r="L53" s="16">
        <f>IF($A53="","",IF($H53="Em atualização","Conferir situação",IF(OR($H53="Inativo",$H53="Transferido"),"Sem alerta",IF($H53&lt;&gt;"Ativo","Conferir situação",IF($J53="","Informar revisão",IF(OR($K53="",Premissas!$E$4=""),"Conferir premissas",IF($K53&lt;TODAY(),"Revisão vencida",IF($K53&lt;=TODAY()+Premissas!$E$4,"Revisão próxima","Em dia"))))))))</f>
        <v/>
      </c>
    </row>
    <row r="54" ht="24" customHeight="1">
      <c r="A54" s="12" t="n"/>
      <c r="B54" s="13" t="n"/>
      <c r="C54" s="14" t="n"/>
      <c r="D54" s="12" t="n"/>
      <c r="E54" s="13" t="n"/>
      <c r="F54" s="14" t="n"/>
      <c r="G54" s="13" t="n"/>
      <c r="H54" s="12" t="n"/>
      <c r="I54" s="13" t="n"/>
      <c r="J54" s="14" t="n"/>
      <c r="K54" s="17">
        <f>IF(OR($A54="",$J54="",Premissas!$D$4=""),"",IFERROR(EDATE($J54,Premissas!$D$4),""))</f>
        <v/>
      </c>
      <c r="L54" s="18">
        <f>IF($A54="","",IF($H54="Em atualização","Conferir situação",IF(OR($H54="Inativo",$H54="Transferido"),"Sem alerta",IF($H54&lt;&gt;"Ativo","Conferir situação",IF($J54="","Informar revisão",IF(OR($K54="",Premissas!$E$4=""),"Conferir premissas",IF($K54&lt;TODAY(),"Revisão vencida",IF($K54&lt;=TODAY()+Premissas!$E$4,"Revisão próxima","Em dia"))))))))</f>
        <v/>
      </c>
    </row>
    <row r="55" ht="24" customHeight="1">
      <c r="A55" s="12" t="n"/>
      <c r="B55" s="13" t="n"/>
      <c r="C55" s="14" t="n"/>
      <c r="D55" s="12" t="n"/>
      <c r="E55" s="13" t="n"/>
      <c r="F55" s="14" t="n"/>
      <c r="G55" s="13" t="n"/>
      <c r="H55" s="12" t="n"/>
      <c r="I55" s="13" t="n"/>
      <c r="J55" s="14" t="n"/>
      <c r="K55" s="15">
        <f>IF(OR($A55="",$J55="",Premissas!$D$4=""),"",IFERROR(EDATE($J55,Premissas!$D$4),""))</f>
        <v/>
      </c>
      <c r="L55" s="16">
        <f>IF($A55="","",IF($H55="Em atualização","Conferir situação",IF(OR($H55="Inativo",$H55="Transferido"),"Sem alerta",IF($H55&lt;&gt;"Ativo","Conferir situação",IF($J55="","Informar revisão",IF(OR($K55="",Premissas!$E$4=""),"Conferir premissas",IF($K55&lt;TODAY(),"Revisão vencida",IF($K55&lt;=TODAY()+Premissas!$E$4,"Revisão próxima","Em dia"))))))))</f>
        <v/>
      </c>
    </row>
    <row r="56" ht="24" customHeight="1">
      <c r="A56" s="12" t="n"/>
      <c r="B56" s="13" t="n"/>
      <c r="C56" s="14" t="n"/>
      <c r="D56" s="12" t="n"/>
      <c r="E56" s="13" t="n"/>
      <c r="F56" s="14" t="n"/>
      <c r="G56" s="13" t="n"/>
      <c r="H56" s="12" t="n"/>
      <c r="I56" s="13" t="n"/>
      <c r="J56" s="14" t="n"/>
      <c r="K56" s="17">
        <f>IF(OR($A56="",$J56="",Premissas!$D$4=""),"",IFERROR(EDATE($J56,Premissas!$D$4),""))</f>
        <v/>
      </c>
      <c r="L56" s="18">
        <f>IF($A56="","",IF($H56="Em atualização","Conferir situação",IF(OR($H56="Inativo",$H56="Transferido"),"Sem alerta",IF($H56&lt;&gt;"Ativo","Conferir situação",IF($J56="","Informar revisão",IF(OR($K56="",Premissas!$E$4=""),"Conferir premissas",IF($K56&lt;TODAY(),"Revisão vencida",IF($K56&lt;=TODAY()+Premissas!$E$4,"Revisão próxima","Em dia"))))))))</f>
        <v/>
      </c>
    </row>
    <row r="57" ht="24" customHeight="1">
      <c r="A57" s="12" t="n"/>
      <c r="B57" s="13" t="n"/>
      <c r="C57" s="14" t="n"/>
      <c r="D57" s="12" t="n"/>
      <c r="E57" s="13" t="n"/>
      <c r="F57" s="14" t="n"/>
      <c r="G57" s="13" t="n"/>
      <c r="H57" s="12" t="n"/>
      <c r="I57" s="13" t="n"/>
      <c r="J57" s="14" t="n"/>
      <c r="K57" s="15">
        <f>IF(OR($A57="",$J57="",Premissas!$D$4=""),"",IFERROR(EDATE($J57,Premissas!$D$4),""))</f>
        <v/>
      </c>
      <c r="L57" s="16">
        <f>IF($A57="","",IF($H57="Em atualização","Conferir situação",IF(OR($H57="Inativo",$H57="Transferido"),"Sem alerta",IF($H57&lt;&gt;"Ativo","Conferir situação",IF($J57="","Informar revisão",IF(OR($K57="",Premissas!$E$4=""),"Conferir premissas",IF($K57&lt;TODAY(),"Revisão vencida",IF($K57&lt;=TODAY()+Premissas!$E$4,"Revisão próxima","Em dia"))))))))</f>
        <v/>
      </c>
    </row>
    <row r="58" ht="24" customHeight="1">
      <c r="A58" s="12" t="n"/>
      <c r="B58" s="13" t="n"/>
      <c r="C58" s="14" t="n"/>
      <c r="D58" s="12" t="n"/>
      <c r="E58" s="13" t="n"/>
      <c r="F58" s="14" t="n"/>
      <c r="G58" s="13" t="n"/>
      <c r="H58" s="12" t="n"/>
      <c r="I58" s="13" t="n"/>
      <c r="J58" s="14" t="n"/>
      <c r="K58" s="17">
        <f>IF(OR($A58="",$J58="",Premissas!$D$4=""),"",IFERROR(EDATE($J58,Premissas!$D$4),""))</f>
        <v/>
      </c>
      <c r="L58" s="18">
        <f>IF($A58="","",IF($H58="Em atualização","Conferir situação",IF(OR($H58="Inativo",$H58="Transferido"),"Sem alerta",IF($H58&lt;&gt;"Ativo","Conferir situação",IF($J58="","Informar revisão",IF(OR($K58="",Premissas!$E$4=""),"Conferir premissas",IF($K58&lt;TODAY(),"Revisão vencida",IF($K58&lt;=TODAY()+Premissas!$E$4,"Revisão próxima","Em dia"))))))))</f>
        <v/>
      </c>
    </row>
    <row r="59" ht="24" customHeight="1">
      <c r="A59" s="12" t="n"/>
      <c r="B59" s="13" t="n"/>
      <c r="C59" s="14" t="n"/>
      <c r="D59" s="12" t="n"/>
      <c r="E59" s="13" t="n"/>
      <c r="F59" s="14" t="n"/>
      <c r="G59" s="13" t="n"/>
      <c r="H59" s="12" t="n"/>
      <c r="I59" s="13" t="n"/>
      <c r="J59" s="14" t="n"/>
      <c r="K59" s="15">
        <f>IF(OR($A59="",$J59="",Premissas!$D$4=""),"",IFERROR(EDATE($J59,Premissas!$D$4),""))</f>
        <v/>
      </c>
      <c r="L59" s="16">
        <f>IF($A59="","",IF($H59="Em atualização","Conferir situação",IF(OR($H59="Inativo",$H59="Transferido"),"Sem alerta",IF($H59&lt;&gt;"Ativo","Conferir situação",IF($J59="","Informar revisão",IF(OR($K59="",Premissas!$E$4=""),"Conferir premissas",IF($K59&lt;TODAY(),"Revisão vencida",IF($K59&lt;=TODAY()+Premissas!$E$4,"Revisão próxima","Em dia"))))))))</f>
        <v/>
      </c>
    </row>
    <row r="60" ht="24" customHeight="1">
      <c r="A60" s="12" t="n"/>
      <c r="B60" s="13" t="n"/>
      <c r="C60" s="14" t="n"/>
      <c r="D60" s="12" t="n"/>
      <c r="E60" s="13" t="n"/>
      <c r="F60" s="14" t="n"/>
      <c r="G60" s="13" t="n"/>
      <c r="H60" s="12" t="n"/>
      <c r="I60" s="13" t="n"/>
      <c r="J60" s="14" t="n"/>
      <c r="K60" s="17">
        <f>IF(OR($A60="",$J60="",Premissas!$D$4=""),"",IFERROR(EDATE($J60,Premissas!$D$4),""))</f>
        <v/>
      </c>
      <c r="L60" s="18">
        <f>IF($A60="","",IF($H60="Em atualização","Conferir situação",IF(OR($H60="Inativo",$H60="Transferido"),"Sem alerta",IF($H60&lt;&gt;"Ativo","Conferir situação",IF($J60="","Informar revisão",IF(OR($K60="",Premissas!$E$4=""),"Conferir premissas",IF($K60&lt;TODAY(),"Revisão vencida",IF($K60&lt;=TODAY()+Premissas!$E$4,"Revisão próxima","Em dia"))))))))</f>
        <v/>
      </c>
    </row>
    <row r="61" ht="24" customHeight="1">
      <c r="A61" s="12" t="n"/>
      <c r="B61" s="13" t="n"/>
      <c r="C61" s="14" t="n"/>
      <c r="D61" s="12" t="n"/>
      <c r="E61" s="13" t="n"/>
      <c r="F61" s="14" t="n"/>
      <c r="G61" s="13" t="n"/>
      <c r="H61" s="12" t="n"/>
      <c r="I61" s="13" t="n"/>
      <c r="J61" s="14" t="n"/>
      <c r="K61" s="15">
        <f>IF(OR($A61="",$J61="",Premissas!$D$4=""),"",IFERROR(EDATE($J61,Premissas!$D$4),""))</f>
        <v/>
      </c>
      <c r="L61" s="16">
        <f>IF($A61="","",IF($H61="Em atualização","Conferir situação",IF(OR($H61="Inativo",$H61="Transferido"),"Sem alerta",IF($H61&lt;&gt;"Ativo","Conferir situação",IF($J61="","Informar revisão",IF(OR($K61="",Premissas!$E$4=""),"Conferir premissas",IF($K61&lt;TODAY(),"Revisão vencida",IF($K61&lt;=TODAY()+Premissas!$E$4,"Revisão próxima","Em dia"))))))))</f>
        <v/>
      </c>
    </row>
    <row r="62" ht="24" customHeight="1">
      <c r="A62" s="12" t="n"/>
      <c r="B62" s="13" t="n"/>
      <c r="C62" s="14" t="n"/>
      <c r="D62" s="12" t="n"/>
      <c r="E62" s="13" t="n"/>
      <c r="F62" s="14" t="n"/>
      <c r="G62" s="13" t="n"/>
      <c r="H62" s="12" t="n"/>
      <c r="I62" s="13" t="n"/>
      <c r="J62" s="14" t="n"/>
      <c r="K62" s="17">
        <f>IF(OR($A62="",$J62="",Premissas!$D$4=""),"",IFERROR(EDATE($J62,Premissas!$D$4),""))</f>
        <v/>
      </c>
      <c r="L62" s="18">
        <f>IF($A62="","",IF($H62="Em atualização","Conferir situação",IF(OR($H62="Inativo",$H62="Transferido"),"Sem alerta",IF($H62&lt;&gt;"Ativo","Conferir situação",IF($J62="","Informar revisão",IF(OR($K62="",Premissas!$E$4=""),"Conferir premissas",IF($K62&lt;TODAY(),"Revisão vencida",IF($K62&lt;=TODAY()+Premissas!$E$4,"Revisão próxima","Em dia"))))))))</f>
        <v/>
      </c>
    </row>
    <row r="63" ht="24" customHeight="1">
      <c r="A63" s="12" t="n"/>
      <c r="B63" s="13" t="n"/>
      <c r="C63" s="14" t="n"/>
      <c r="D63" s="12" t="n"/>
      <c r="E63" s="13" t="n"/>
      <c r="F63" s="14" t="n"/>
      <c r="G63" s="13" t="n"/>
      <c r="H63" s="12" t="n"/>
      <c r="I63" s="13" t="n"/>
      <c r="J63" s="14" t="n"/>
      <c r="K63" s="15">
        <f>IF(OR($A63="",$J63="",Premissas!$D$4=""),"",IFERROR(EDATE($J63,Premissas!$D$4),""))</f>
        <v/>
      </c>
      <c r="L63" s="16">
        <f>IF($A63="","",IF($H63="Em atualização","Conferir situação",IF(OR($H63="Inativo",$H63="Transferido"),"Sem alerta",IF($H63&lt;&gt;"Ativo","Conferir situação",IF($J63="","Informar revisão",IF(OR($K63="",Premissas!$E$4=""),"Conferir premissas",IF($K63&lt;TODAY(),"Revisão vencida",IF($K63&lt;=TODAY()+Premissas!$E$4,"Revisão próxima","Em dia"))))))))</f>
        <v/>
      </c>
    </row>
    <row r="64" ht="24" customHeight="1">
      <c r="A64" s="12" t="n"/>
      <c r="B64" s="13" t="n"/>
      <c r="C64" s="14" t="n"/>
      <c r="D64" s="12" t="n"/>
      <c r="E64" s="13" t="n"/>
      <c r="F64" s="14" t="n"/>
      <c r="G64" s="13" t="n"/>
      <c r="H64" s="12" t="n"/>
      <c r="I64" s="13" t="n"/>
      <c r="J64" s="14" t="n"/>
      <c r="K64" s="17">
        <f>IF(OR($A64="",$J64="",Premissas!$D$4=""),"",IFERROR(EDATE($J64,Premissas!$D$4),""))</f>
        <v/>
      </c>
      <c r="L64" s="18">
        <f>IF($A64="","",IF($H64="Em atualização","Conferir situação",IF(OR($H64="Inativo",$H64="Transferido"),"Sem alerta",IF($H64&lt;&gt;"Ativo","Conferir situação",IF($J64="","Informar revisão",IF(OR($K64="",Premissas!$E$4=""),"Conferir premissas",IF($K64&lt;TODAY(),"Revisão vencida",IF($K64&lt;=TODAY()+Premissas!$E$4,"Revisão próxima","Em dia"))))))))</f>
        <v/>
      </c>
    </row>
    <row r="65" ht="24" customHeight="1">
      <c r="A65" s="12" t="n"/>
      <c r="B65" s="13" t="n"/>
      <c r="C65" s="14" t="n"/>
      <c r="D65" s="12" t="n"/>
      <c r="E65" s="13" t="n"/>
      <c r="F65" s="14" t="n"/>
      <c r="G65" s="13" t="n"/>
      <c r="H65" s="12" t="n"/>
      <c r="I65" s="13" t="n"/>
      <c r="J65" s="14" t="n"/>
      <c r="K65" s="15">
        <f>IF(OR($A65="",$J65="",Premissas!$D$4=""),"",IFERROR(EDATE($J65,Premissas!$D$4),""))</f>
        <v/>
      </c>
      <c r="L65" s="16">
        <f>IF($A65="","",IF($H65="Em atualização","Conferir situação",IF(OR($H65="Inativo",$H65="Transferido"),"Sem alerta",IF($H65&lt;&gt;"Ativo","Conferir situação",IF($J65="","Informar revisão",IF(OR($K65="",Premissas!$E$4=""),"Conferir premissas",IF($K65&lt;TODAY(),"Revisão vencida",IF($K65&lt;=TODAY()+Premissas!$E$4,"Revisão próxima","Em dia"))))))))</f>
        <v/>
      </c>
    </row>
    <row r="66" ht="24" customHeight="1">
      <c r="A66" s="12" t="n"/>
      <c r="B66" s="13" t="n"/>
      <c r="C66" s="14" t="n"/>
      <c r="D66" s="12" t="n"/>
      <c r="E66" s="13" t="n"/>
      <c r="F66" s="14" t="n"/>
      <c r="G66" s="13" t="n"/>
      <c r="H66" s="12" t="n"/>
      <c r="I66" s="13" t="n"/>
      <c r="J66" s="14" t="n"/>
      <c r="K66" s="17">
        <f>IF(OR($A66="",$J66="",Premissas!$D$4=""),"",IFERROR(EDATE($J66,Premissas!$D$4),""))</f>
        <v/>
      </c>
      <c r="L66" s="18">
        <f>IF($A66="","",IF($H66="Em atualização","Conferir situação",IF(OR($H66="Inativo",$H66="Transferido"),"Sem alerta",IF($H66&lt;&gt;"Ativo","Conferir situação",IF($J66="","Informar revisão",IF(OR($K66="",Premissas!$E$4=""),"Conferir premissas",IF($K66&lt;TODAY(),"Revisão vencida",IF($K66&lt;=TODAY()+Premissas!$E$4,"Revisão próxima","Em dia"))))))))</f>
        <v/>
      </c>
    </row>
    <row r="67" ht="24" customHeight="1">
      <c r="A67" s="12" t="n"/>
      <c r="B67" s="13" t="n"/>
      <c r="C67" s="14" t="n"/>
      <c r="D67" s="12" t="n"/>
      <c r="E67" s="13" t="n"/>
      <c r="F67" s="14" t="n"/>
      <c r="G67" s="13" t="n"/>
      <c r="H67" s="12" t="n"/>
      <c r="I67" s="13" t="n"/>
      <c r="J67" s="14" t="n"/>
      <c r="K67" s="15">
        <f>IF(OR($A67="",$J67="",Premissas!$D$4=""),"",IFERROR(EDATE($J67,Premissas!$D$4),""))</f>
        <v/>
      </c>
      <c r="L67" s="16">
        <f>IF($A67="","",IF($H67="Em atualização","Conferir situação",IF(OR($H67="Inativo",$H67="Transferido"),"Sem alerta",IF($H67&lt;&gt;"Ativo","Conferir situação",IF($J67="","Informar revisão",IF(OR($K67="",Premissas!$E$4=""),"Conferir premissas",IF($K67&lt;TODAY(),"Revisão vencida",IF($K67&lt;=TODAY()+Premissas!$E$4,"Revisão próxima","Em dia"))))))))</f>
        <v/>
      </c>
    </row>
    <row r="68" ht="24" customHeight="1">
      <c r="A68" s="12" t="n"/>
      <c r="B68" s="13" t="n"/>
      <c r="C68" s="14" t="n"/>
      <c r="D68" s="12" t="n"/>
      <c r="E68" s="13" t="n"/>
      <c r="F68" s="14" t="n"/>
      <c r="G68" s="13" t="n"/>
      <c r="H68" s="12" t="n"/>
      <c r="I68" s="13" t="n"/>
      <c r="J68" s="14" t="n"/>
      <c r="K68" s="17">
        <f>IF(OR($A68="",$J68="",Premissas!$D$4=""),"",IFERROR(EDATE($J68,Premissas!$D$4),""))</f>
        <v/>
      </c>
      <c r="L68" s="18">
        <f>IF($A68="","",IF($H68="Em atualização","Conferir situação",IF(OR($H68="Inativo",$H68="Transferido"),"Sem alerta",IF($H68&lt;&gt;"Ativo","Conferir situação",IF($J68="","Informar revisão",IF(OR($K68="",Premissas!$E$4=""),"Conferir premissas",IF($K68&lt;TODAY(),"Revisão vencida",IF($K68&lt;=TODAY()+Premissas!$E$4,"Revisão próxima","Em dia"))))))))</f>
        <v/>
      </c>
    </row>
    <row r="69" ht="24" customHeight="1">
      <c r="A69" s="12" t="n"/>
      <c r="B69" s="13" t="n"/>
      <c r="C69" s="14" t="n"/>
      <c r="D69" s="12" t="n"/>
      <c r="E69" s="13" t="n"/>
      <c r="F69" s="14" t="n"/>
      <c r="G69" s="13" t="n"/>
      <c r="H69" s="12" t="n"/>
      <c r="I69" s="13" t="n"/>
      <c r="J69" s="14" t="n"/>
      <c r="K69" s="15">
        <f>IF(OR($A69="",$J69="",Premissas!$D$4=""),"",IFERROR(EDATE($J69,Premissas!$D$4),""))</f>
        <v/>
      </c>
      <c r="L69" s="16">
        <f>IF($A69="","",IF($H69="Em atualização","Conferir situação",IF(OR($H69="Inativo",$H69="Transferido"),"Sem alerta",IF($H69&lt;&gt;"Ativo","Conferir situação",IF($J69="","Informar revisão",IF(OR($K69="",Premissas!$E$4=""),"Conferir premissas",IF($K69&lt;TODAY(),"Revisão vencida",IF($K69&lt;=TODAY()+Premissas!$E$4,"Revisão próxima","Em dia"))))))))</f>
        <v/>
      </c>
    </row>
    <row r="70" ht="24" customHeight="1">
      <c r="A70" s="12" t="n"/>
      <c r="B70" s="13" t="n"/>
      <c r="C70" s="14" t="n"/>
      <c r="D70" s="12" t="n"/>
      <c r="E70" s="13" t="n"/>
      <c r="F70" s="14" t="n"/>
      <c r="G70" s="13" t="n"/>
      <c r="H70" s="12" t="n"/>
      <c r="I70" s="13" t="n"/>
      <c r="J70" s="14" t="n"/>
      <c r="K70" s="17">
        <f>IF(OR($A70="",$J70="",Premissas!$D$4=""),"",IFERROR(EDATE($J70,Premissas!$D$4),""))</f>
        <v/>
      </c>
      <c r="L70" s="18">
        <f>IF($A70="","",IF($H70="Em atualização","Conferir situação",IF(OR($H70="Inativo",$H70="Transferido"),"Sem alerta",IF($H70&lt;&gt;"Ativo","Conferir situação",IF($J70="","Informar revisão",IF(OR($K70="",Premissas!$E$4=""),"Conferir premissas",IF($K70&lt;TODAY(),"Revisão vencida",IF($K70&lt;=TODAY()+Premissas!$E$4,"Revisão próxima","Em dia"))))))))</f>
        <v/>
      </c>
    </row>
    <row r="71" ht="24" customHeight="1">
      <c r="A71" s="12" t="n"/>
      <c r="B71" s="13" t="n"/>
      <c r="C71" s="14" t="n"/>
      <c r="D71" s="12" t="n"/>
      <c r="E71" s="13" t="n"/>
      <c r="F71" s="14" t="n"/>
      <c r="G71" s="13" t="n"/>
      <c r="H71" s="12" t="n"/>
      <c r="I71" s="13" t="n"/>
      <c r="J71" s="14" t="n"/>
      <c r="K71" s="15">
        <f>IF(OR($A71="",$J71="",Premissas!$D$4=""),"",IFERROR(EDATE($J71,Premissas!$D$4),""))</f>
        <v/>
      </c>
      <c r="L71" s="16">
        <f>IF($A71="","",IF($H71="Em atualização","Conferir situação",IF(OR($H71="Inativo",$H71="Transferido"),"Sem alerta",IF($H71&lt;&gt;"Ativo","Conferir situação",IF($J71="","Informar revisão",IF(OR($K71="",Premissas!$E$4=""),"Conferir premissas",IF($K71&lt;TODAY(),"Revisão vencida",IF($K71&lt;=TODAY()+Premissas!$E$4,"Revisão próxima","Em dia"))))))))</f>
        <v/>
      </c>
    </row>
    <row r="72" ht="24" customHeight="1">
      <c r="A72" s="12" t="n"/>
      <c r="B72" s="13" t="n"/>
      <c r="C72" s="14" t="n"/>
      <c r="D72" s="12" t="n"/>
      <c r="E72" s="13" t="n"/>
      <c r="F72" s="14" t="n"/>
      <c r="G72" s="13" t="n"/>
      <c r="H72" s="12" t="n"/>
      <c r="I72" s="13" t="n"/>
      <c r="J72" s="14" t="n"/>
      <c r="K72" s="17">
        <f>IF(OR($A72="",$J72="",Premissas!$D$4=""),"",IFERROR(EDATE($J72,Premissas!$D$4),""))</f>
        <v/>
      </c>
      <c r="L72" s="18">
        <f>IF($A72="","",IF($H72="Em atualização","Conferir situação",IF(OR($H72="Inativo",$H72="Transferido"),"Sem alerta",IF($H72&lt;&gt;"Ativo","Conferir situação",IF($J72="","Informar revisão",IF(OR($K72="",Premissas!$E$4=""),"Conferir premissas",IF($K72&lt;TODAY(),"Revisão vencida",IF($K72&lt;=TODAY()+Premissas!$E$4,"Revisão próxima","Em dia"))))))))</f>
        <v/>
      </c>
    </row>
    <row r="73" ht="24" customHeight="1">
      <c r="A73" s="12" t="n"/>
      <c r="B73" s="13" t="n"/>
      <c r="C73" s="14" t="n"/>
      <c r="D73" s="12" t="n"/>
      <c r="E73" s="13" t="n"/>
      <c r="F73" s="14" t="n"/>
      <c r="G73" s="13" t="n"/>
      <c r="H73" s="12" t="n"/>
      <c r="I73" s="13" t="n"/>
      <c r="J73" s="14" t="n"/>
      <c r="K73" s="15">
        <f>IF(OR($A73="",$J73="",Premissas!$D$4=""),"",IFERROR(EDATE($J73,Premissas!$D$4),""))</f>
        <v/>
      </c>
      <c r="L73" s="16">
        <f>IF($A73="","",IF($H73="Em atualização","Conferir situação",IF(OR($H73="Inativo",$H73="Transferido"),"Sem alerta",IF($H73&lt;&gt;"Ativo","Conferir situação",IF($J73="","Informar revisão",IF(OR($K73="",Premissas!$E$4=""),"Conferir premissas",IF($K73&lt;TODAY(),"Revisão vencida",IF($K73&lt;=TODAY()+Premissas!$E$4,"Revisão próxima","Em dia"))))))))</f>
        <v/>
      </c>
    </row>
    <row r="74" ht="24" customHeight="1">
      <c r="A74" s="12" t="n"/>
      <c r="B74" s="13" t="n"/>
      <c r="C74" s="14" t="n"/>
      <c r="D74" s="12" t="n"/>
      <c r="E74" s="13" t="n"/>
      <c r="F74" s="14" t="n"/>
      <c r="G74" s="13" t="n"/>
      <c r="H74" s="12" t="n"/>
      <c r="I74" s="13" t="n"/>
      <c r="J74" s="14" t="n"/>
      <c r="K74" s="17">
        <f>IF(OR($A74="",$J74="",Premissas!$D$4=""),"",IFERROR(EDATE($J74,Premissas!$D$4),""))</f>
        <v/>
      </c>
      <c r="L74" s="18">
        <f>IF($A74="","",IF($H74="Em atualização","Conferir situação",IF(OR($H74="Inativo",$H74="Transferido"),"Sem alerta",IF($H74&lt;&gt;"Ativo","Conferir situação",IF($J74="","Informar revisão",IF(OR($K74="",Premissas!$E$4=""),"Conferir premissas",IF($K74&lt;TODAY(),"Revisão vencida",IF($K74&lt;=TODAY()+Premissas!$E$4,"Revisão próxima","Em dia"))))))))</f>
        <v/>
      </c>
    </row>
    <row r="75" ht="24" customHeight="1">
      <c r="A75" s="12" t="n"/>
      <c r="B75" s="13" t="n"/>
      <c r="C75" s="14" t="n"/>
      <c r="D75" s="12" t="n"/>
      <c r="E75" s="13" t="n"/>
      <c r="F75" s="14" t="n"/>
      <c r="G75" s="13" t="n"/>
      <c r="H75" s="12" t="n"/>
      <c r="I75" s="13" t="n"/>
      <c r="J75" s="14" t="n"/>
      <c r="K75" s="15">
        <f>IF(OR($A75="",$J75="",Premissas!$D$4=""),"",IFERROR(EDATE($J75,Premissas!$D$4),""))</f>
        <v/>
      </c>
      <c r="L75" s="16">
        <f>IF($A75="","",IF($H75="Em atualização","Conferir situação",IF(OR($H75="Inativo",$H75="Transferido"),"Sem alerta",IF($H75&lt;&gt;"Ativo","Conferir situação",IF($J75="","Informar revisão",IF(OR($K75="",Premissas!$E$4=""),"Conferir premissas",IF($K75&lt;TODAY(),"Revisão vencida",IF($K75&lt;=TODAY()+Premissas!$E$4,"Revisão próxima","Em dia"))))))))</f>
        <v/>
      </c>
    </row>
    <row r="76" ht="24" customHeight="1">
      <c r="A76" s="12" t="n"/>
      <c r="B76" s="13" t="n"/>
      <c r="C76" s="14" t="n"/>
      <c r="D76" s="12" t="n"/>
      <c r="E76" s="13" t="n"/>
      <c r="F76" s="14" t="n"/>
      <c r="G76" s="13" t="n"/>
      <c r="H76" s="12" t="n"/>
      <c r="I76" s="13" t="n"/>
      <c r="J76" s="14" t="n"/>
      <c r="K76" s="17">
        <f>IF(OR($A76="",$J76="",Premissas!$D$4=""),"",IFERROR(EDATE($J76,Premissas!$D$4),""))</f>
        <v/>
      </c>
      <c r="L76" s="18">
        <f>IF($A76="","",IF($H76="Em atualização","Conferir situação",IF(OR($H76="Inativo",$H76="Transferido"),"Sem alerta",IF($H76&lt;&gt;"Ativo","Conferir situação",IF($J76="","Informar revisão",IF(OR($K76="",Premissas!$E$4=""),"Conferir premissas",IF($K76&lt;TODAY(),"Revisão vencida",IF($K76&lt;=TODAY()+Premissas!$E$4,"Revisão próxima","Em dia"))))))))</f>
        <v/>
      </c>
    </row>
    <row r="77" ht="24" customHeight="1">
      <c r="A77" s="12" t="n"/>
      <c r="B77" s="13" t="n"/>
      <c r="C77" s="14" t="n"/>
      <c r="D77" s="12" t="n"/>
      <c r="E77" s="13" t="n"/>
      <c r="F77" s="14" t="n"/>
      <c r="G77" s="13" t="n"/>
      <c r="H77" s="12" t="n"/>
      <c r="I77" s="13" t="n"/>
      <c r="J77" s="14" t="n"/>
      <c r="K77" s="15">
        <f>IF(OR($A77="",$J77="",Premissas!$D$4=""),"",IFERROR(EDATE($J77,Premissas!$D$4),""))</f>
        <v/>
      </c>
      <c r="L77" s="16">
        <f>IF($A77="","",IF($H77="Em atualização","Conferir situação",IF(OR($H77="Inativo",$H77="Transferido"),"Sem alerta",IF($H77&lt;&gt;"Ativo","Conferir situação",IF($J77="","Informar revisão",IF(OR($K77="",Premissas!$E$4=""),"Conferir premissas",IF($K77&lt;TODAY(),"Revisão vencida",IF($K77&lt;=TODAY()+Premissas!$E$4,"Revisão próxima","Em dia"))))))))</f>
        <v/>
      </c>
    </row>
    <row r="78" ht="24" customHeight="1">
      <c r="A78" s="12" t="n"/>
      <c r="B78" s="13" t="n"/>
      <c r="C78" s="14" t="n"/>
      <c r="D78" s="12" t="n"/>
      <c r="E78" s="13" t="n"/>
      <c r="F78" s="14" t="n"/>
      <c r="G78" s="13" t="n"/>
      <c r="H78" s="12" t="n"/>
      <c r="I78" s="13" t="n"/>
      <c r="J78" s="14" t="n"/>
      <c r="K78" s="17">
        <f>IF(OR($A78="",$J78="",Premissas!$D$4=""),"",IFERROR(EDATE($J78,Premissas!$D$4),""))</f>
        <v/>
      </c>
      <c r="L78" s="18">
        <f>IF($A78="","",IF($H78="Em atualização","Conferir situação",IF(OR($H78="Inativo",$H78="Transferido"),"Sem alerta",IF($H78&lt;&gt;"Ativo","Conferir situação",IF($J78="","Informar revisão",IF(OR($K78="",Premissas!$E$4=""),"Conferir premissas",IF($K78&lt;TODAY(),"Revisão vencida",IF($K78&lt;=TODAY()+Premissas!$E$4,"Revisão próxima","Em dia"))))))))</f>
        <v/>
      </c>
    </row>
    <row r="79" ht="24" customHeight="1">
      <c r="A79" s="12" t="n"/>
      <c r="B79" s="13" t="n"/>
      <c r="C79" s="14" t="n"/>
      <c r="D79" s="12" t="n"/>
      <c r="E79" s="13" t="n"/>
      <c r="F79" s="14" t="n"/>
      <c r="G79" s="13" t="n"/>
      <c r="H79" s="12" t="n"/>
      <c r="I79" s="13" t="n"/>
      <c r="J79" s="14" t="n"/>
      <c r="K79" s="15">
        <f>IF(OR($A79="",$J79="",Premissas!$D$4=""),"",IFERROR(EDATE($J79,Premissas!$D$4),""))</f>
        <v/>
      </c>
      <c r="L79" s="16">
        <f>IF($A79="","",IF($H79="Em atualização","Conferir situação",IF(OR($H79="Inativo",$H79="Transferido"),"Sem alerta",IF($H79&lt;&gt;"Ativo","Conferir situação",IF($J79="","Informar revisão",IF(OR($K79="",Premissas!$E$4=""),"Conferir premissas",IF($K79&lt;TODAY(),"Revisão vencida",IF($K79&lt;=TODAY()+Premissas!$E$4,"Revisão próxima","Em dia"))))))))</f>
        <v/>
      </c>
    </row>
    <row r="80" ht="24" customHeight="1">
      <c r="A80" s="12" t="n"/>
      <c r="B80" s="13" t="n"/>
      <c r="C80" s="14" t="n"/>
      <c r="D80" s="12" t="n"/>
      <c r="E80" s="13" t="n"/>
      <c r="F80" s="14" t="n"/>
      <c r="G80" s="13" t="n"/>
      <c r="H80" s="12" t="n"/>
      <c r="I80" s="13" t="n"/>
      <c r="J80" s="14" t="n"/>
      <c r="K80" s="17">
        <f>IF(OR($A80="",$J80="",Premissas!$D$4=""),"",IFERROR(EDATE($J80,Premissas!$D$4),""))</f>
        <v/>
      </c>
      <c r="L80" s="18">
        <f>IF($A80="","",IF($H80="Em atualização","Conferir situação",IF(OR($H80="Inativo",$H80="Transferido"),"Sem alerta",IF($H80&lt;&gt;"Ativo","Conferir situação",IF($J80="","Informar revisão",IF(OR($K80="",Premissas!$E$4=""),"Conferir premissas",IF($K80&lt;TODAY(),"Revisão vencida",IF($K80&lt;=TODAY()+Premissas!$E$4,"Revisão próxima","Em dia"))))))))</f>
        <v/>
      </c>
    </row>
    <row r="81" ht="24" customHeight="1">
      <c r="A81" s="12" t="n"/>
      <c r="B81" s="13" t="n"/>
      <c r="C81" s="14" t="n"/>
      <c r="D81" s="12" t="n"/>
      <c r="E81" s="13" t="n"/>
      <c r="F81" s="14" t="n"/>
      <c r="G81" s="13" t="n"/>
      <c r="H81" s="12" t="n"/>
      <c r="I81" s="13" t="n"/>
      <c r="J81" s="14" t="n"/>
      <c r="K81" s="15">
        <f>IF(OR($A81="",$J81="",Premissas!$D$4=""),"",IFERROR(EDATE($J81,Premissas!$D$4),""))</f>
        <v/>
      </c>
      <c r="L81" s="16">
        <f>IF($A81="","",IF($H81="Em atualização","Conferir situação",IF(OR($H81="Inativo",$H81="Transferido"),"Sem alerta",IF($H81&lt;&gt;"Ativo","Conferir situação",IF($J81="","Informar revisão",IF(OR($K81="",Premissas!$E$4=""),"Conferir premissas",IF($K81&lt;TODAY(),"Revisão vencida",IF($K81&lt;=TODAY()+Premissas!$E$4,"Revisão próxima","Em dia"))))))))</f>
        <v/>
      </c>
    </row>
    <row r="82" ht="24" customHeight="1">
      <c r="A82" s="12" t="n"/>
      <c r="B82" s="13" t="n"/>
      <c r="C82" s="14" t="n"/>
      <c r="D82" s="12" t="n"/>
      <c r="E82" s="13" t="n"/>
      <c r="F82" s="14" t="n"/>
      <c r="G82" s="13" t="n"/>
      <c r="H82" s="12" t="n"/>
      <c r="I82" s="13" t="n"/>
      <c r="J82" s="14" t="n"/>
      <c r="K82" s="17">
        <f>IF(OR($A82="",$J82="",Premissas!$D$4=""),"",IFERROR(EDATE($J82,Premissas!$D$4),""))</f>
        <v/>
      </c>
      <c r="L82" s="18">
        <f>IF($A82="","",IF($H82="Em atualização","Conferir situação",IF(OR($H82="Inativo",$H82="Transferido"),"Sem alerta",IF($H82&lt;&gt;"Ativo","Conferir situação",IF($J82="","Informar revisão",IF(OR($K82="",Premissas!$E$4=""),"Conferir premissas",IF($K82&lt;TODAY(),"Revisão vencida",IF($K82&lt;=TODAY()+Premissas!$E$4,"Revisão próxima","Em dia"))))))))</f>
        <v/>
      </c>
    </row>
    <row r="83" ht="24" customHeight="1">
      <c r="A83" s="12" t="n"/>
      <c r="B83" s="13" t="n"/>
      <c r="C83" s="14" t="n"/>
      <c r="D83" s="12" t="n"/>
      <c r="E83" s="13" t="n"/>
      <c r="F83" s="14" t="n"/>
      <c r="G83" s="13" t="n"/>
      <c r="H83" s="12" t="n"/>
      <c r="I83" s="13" t="n"/>
      <c r="J83" s="14" t="n"/>
      <c r="K83" s="15">
        <f>IF(OR($A83="",$J83="",Premissas!$D$4=""),"",IFERROR(EDATE($J83,Premissas!$D$4),""))</f>
        <v/>
      </c>
      <c r="L83" s="16">
        <f>IF($A83="","",IF($H83="Em atualização","Conferir situação",IF(OR($H83="Inativo",$H83="Transferido"),"Sem alerta",IF($H83&lt;&gt;"Ativo","Conferir situação",IF($J83="","Informar revisão",IF(OR($K83="",Premissas!$E$4=""),"Conferir premissas",IF($K83&lt;TODAY(),"Revisão vencida",IF($K83&lt;=TODAY()+Premissas!$E$4,"Revisão próxima","Em dia"))))))))</f>
        <v/>
      </c>
    </row>
    <row r="84" ht="24" customHeight="1">
      <c r="A84" s="12" t="n"/>
      <c r="B84" s="13" t="n"/>
      <c r="C84" s="14" t="n"/>
      <c r="D84" s="12" t="n"/>
      <c r="E84" s="13" t="n"/>
      <c r="F84" s="14" t="n"/>
      <c r="G84" s="13" t="n"/>
      <c r="H84" s="12" t="n"/>
      <c r="I84" s="13" t="n"/>
      <c r="J84" s="14" t="n"/>
      <c r="K84" s="17">
        <f>IF(OR($A84="",$J84="",Premissas!$D$4=""),"",IFERROR(EDATE($J84,Premissas!$D$4),""))</f>
        <v/>
      </c>
      <c r="L84" s="18">
        <f>IF($A84="","",IF($H84="Em atualização","Conferir situação",IF(OR($H84="Inativo",$H84="Transferido"),"Sem alerta",IF($H84&lt;&gt;"Ativo","Conferir situação",IF($J84="","Informar revisão",IF(OR($K84="",Premissas!$E$4=""),"Conferir premissas",IF($K84&lt;TODAY(),"Revisão vencida",IF($K84&lt;=TODAY()+Premissas!$E$4,"Revisão próxima","Em dia"))))))))</f>
        <v/>
      </c>
    </row>
    <row r="85" ht="24" customHeight="1">
      <c r="A85" s="12" t="n"/>
      <c r="B85" s="13" t="n"/>
      <c r="C85" s="14" t="n"/>
      <c r="D85" s="12" t="n"/>
      <c r="E85" s="13" t="n"/>
      <c r="F85" s="14" t="n"/>
      <c r="G85" s="13" t="n"/>
      <c r="H85" s="12" t="n"/>
      <c r="I85" s="13" t="n"/>
      <c r="J85" s="14" t="n"/>
      <c r="K85" s="15">
        <f>IF(OR($A85="",$J85="",Premissas!$D$4=""),"",IFERROR(EDATE($J85,Premissas!$D$4),""))</f>
        <v/>
      </c>
      <c r="L85" s="16">
        <f>IF($A85="","",IF($H85="Em atualização","Conferir situação",IF(OR($H85="Inativo",$H85="Transferido"),"Sem alerta",IF($H85&lt;&gt;"Ativo","Conferir situação",IF($J85="","Informar revisão",IF(OR($K85="",Premissas!$E$4=""),"Conferir premissas",IF($K85&lt;TODAY(),"Revisão vencida",IF($K85&lt;=TODAY()+Premissas!$E$4,"Revisão próxima","Em dia"))))))))</f>
        <v/>
      </c>
    </row>
    <row r="86" ht="24" customHeight="1">
      <c r="A86" s="12" t="n"/>
      <c r="B86" s="13" t="n"/>
      <c r="C86" s="14" t="n"/>
      <c r="D86" s="12" t="n"/>
      <c r="E86" s="13" t="n"/>
      <c r="F86" s="14" t="n"/>
      <c r="G86" s="13" t="n"/>
      <c r="H86" s="12" t="n"/>
      <c r="I86" s="13" t="n"/>
      <c r="J86" s="14" t="n"/>
      <c r="K86" s="17">
        <f>IF(OR($A86="",$J86="",Premissas!$D$4=""),"",IFERROR(EDATE($J86,Premissas!$D$4),""))</f>
        <v/>
      </c>
      <c r="L86" s="18">
        <f>IF($A86="","",IF($H86="Em atualização","Conferir situação",IF(OR($H86="Inativo",$H86="Transferido"),"Sem alerta",IF($H86&lt;&gt;"Ativo","Conferir situação",IF($J86="","Informar revisão",IF(OR($K86="",Premissas!$E$4=""),"Conferir premissas",IF($K86&lt;TODAY(),"Revisão vencida",IF($K86&lt;=TODAY()+Premissas!$E$4,"Revisão próxima","Em dia"))))))))</f>
        <v/>
      </c>
    </row>
    <row r="87" ht="24" customHeight="1">
      <c r="A87" s="12" t="n"/>
      <c r="B87" s="13" t="n"/>
      <c r="C87" s="14" t="n"/>
      <c r="D87" s="12" t="n"/>
      <c r="E87" s="13" t="n"/>
      <c r="F87" s="14" t="n"/>
      <c r="G87" s="13" t="n"/>
      <c r="H87" s="12" t="n"/>
      <c r="I87" s="13" t="n"/>
      <c r="J87" s="14" t="n"/>
      <c r="K87" s="15">
        <f>IF(OR($A87="",$J87="",Premissas!$D$4=""),"",IFERROR(EDATE($J87,Premissas!$D$4),""))</f>
        <v/>
      </c>
      <c r="L87" s="16">
        <f>IF($A87="","",IF($H87="Em atualização","Conferir situação",IF(OR($H87="Inativo",$H87="Transferido"),"Sem alerta",IF($H87&lt;&gt;"Ativo","Conferir situação",IF($J87="","Informar revisão",IF(OR($K87="",Premissas!$E$4=""),"Conferir premissas",IF($K87&lt;TODAY(),"Revisão vencida",IF($K87&lt;=TODAY()+Premissas!$E$4,"Revisão próxima","Em dia"))))))))</f>
        <v/>
      </c>
    </row>
    <row r="88" ht="24" customHeight="1">
      <c r="A88" s="12" t="n"/>
      <c r="B88" s="13" t="n"/>
      <c r="C88" s="14" t="n"/>
      <c r="D88" s="12" t="n"/>
      <c r="E88" s="13" t="n"/>
      <c r="F88" s="14" t="n"/>
      <c r="G88" s="13" t="n"/>
      <c r="H88" s="12" t="n"/>
      <c r="I88" s="13" t="n"/>
      <c r="J88" s="14" t="n"/>
      <c r="K88" s="17">
        <f>IF(OR($A88="",$J88="",Premissas!$D$4=""),"",IFERROR(EDATE($J88,Premissas!$D$4),""))</f>
        <v/>
      </c>
      <c r="L88" s="18">
        <f>IF($A88="","",IF($H88="Em atualização","Conferir situação",IF(OR($H88="Inativo",$H88="Transferido"),"Sem alerta",IF($H88&lt;&gt;"Ativo","Conferir situação",IF($J88="","Informar revisão",IF(OR($K88="",Premissas!$E$4=""),"Conferir premissas",IF($K88&lt;TODAY(),"Revisão vencida",IF($K88&lt;=TODAY()+Premissas!$E$4,"Revisão próxima","Em dia"))))))))</f>
        <v/>
      </c>
    </row>
    <row r="89" ht="24" customHeight="1">
      <c r="A89" s="12" t="n"/>
      <c r="B89" s="13" t="n"/>
      <c r="C89" s="14" t="n"/>
      <c r="D89" s="12" t="n"/>
      <c r="E89" s="13" t="n"/>
      <c r="F89" s="14" t="n"/>
      <c r="G89" s="13" t="n"/>
      <c r="H89" s="12" t="n"/>
      <c r="I89" s="13" t="n"/>
      <c r="J89" s="14" t="n"/>
      <c r="K89" s="15">
        <f>IF(OR($A89="",$J89="",Premissas!$D$4=""),"",IFERROR(EDATE($J89,Premissas!$D$4),""))</f>
        <v/>
      </c>
      <c r="L89" s="16">
        <f>IF($A89="","",IF($H89="Em atualização","Conferir situação",IF(OR($H89="Inativo",$H89="Transferido"),"Sem alerta",IF($H89&lt;&gt;"Ativo","Conferir situação",IF($J89="","Informar revisão",IF(OR($K89="",Premissas!$E$4=""),"Conferir premissas",IF($K89&lt;TODAY(),"Revisão vencida",IF($K89&lt;=TODAY()+Premissas!$E$4,"Revisão próxima","Em dia"))))))))</f>
        <v/>
      </c>
    </row>
    <row r="90" ht="24" customHeight="1">
      <c r="A90" s="12" t="n"/>
      <c r="B90" s="13" t="n"/>
      <c r="C90" s="14" t="n"/>
      <c r="D90" s="12" t="n"/>
      <c r="E90" s="13" t="n"/>
      <c r="F90" s="14" t="n"/>
      <c r="G90" s="13" t="n"/>
      <c r="H90" s="12" t="n"/>
      <c r="I90" s="13" t="n"/>
      <c r="J90" s="14" t="n"/>
      <c r="K90" s="17">
        <f>IF(OR($A90="",$J90="",Premissas!$D$4=""),"",IFERROR(EDATE($J90,Premissas!$D$4),""))</f>
        <v/>
      </c>
      <c r="L90" s="18">
        <f>IF($A90="","",IF($H90="Em atualização","Conferir situação",IF(OR($H90="Inativo",$H90="Transferido"),"Sem alerta",IF($H90&lt;&gt;"Ativo","Conferir situação",IF($J90="","Informar revisão",IF(OR($K90="",Premissas!$E$4=""),"Conferir premissas",IF($K90&lt;TODAY(),"Revisão vencida",IF($K90&lt;=TODAY()+Premissas!$E$4,"Revisão próxima","Em dia"))))))))</f>
        <v/>
      </c>
    </row>
    <row r="91" ht="24" customHeight="1">
      <c r="A91" s="12" t="n"/>
      <c r="B91" s="13" t="n"/>
      <c r="C91" s="14" t="n"/>
      <c r="D91" s="12" t="n"/>
      <c r="E91" s="13" t="n"/>
      <c r="F91" s="14" t="n"/>
      <c r="G91" s="13" t="n"/>
      <c r="H91" s="12" t="n"/>
      <c r="I91" s="13" t="n"/>
      <c r="J91" s="14" t="n"/>
      <c r="K91" s="15">
        <f>IF(OR($A91="",$J91="",Premissas!$D$4=""),"",IFERROR(EDATE($J91,Premissas!$D$4),""))</f>
        <v/>
      </c>
      <c r="L91" s="16">
        <f>IF($A91="","",IF($H91="Em atualização","Conferir situação",IF(OR($H91="Inativo",$H91="Transferido"),"Sem alerta",IF($H91&lt;&gt;"Ativo","Conferir situação",IF($J91="","Informar revisão",IF(OR($K91="",Premissas!$E$4=""),"Conferir premissas",IF($K91&lt;TODAY(),"Revisão vencida",IF($K91&lt;=TODAY()+Premissas!$E$4,"Revisão próxima","Em dia"))))))))</f>
        <v/>
      </c>
    </row>
    <row r="92" ht="24" customHeight="1">
      <c r="A92" s="12" t="n"/>
      <c r="B92" s="13" t="n"/>
      <c r="C92" s="14" t="n"/>
      <c r="D92" s="12" t="n"/>
      <c r="E92" s="13" t="n"/>
      <c r="F92" s="14" t="n"/>
      <c r="G92" s="13" t="n"/>
      <c r="H92" s="12" t="n"/>
      <c r="I92" s="13" t="n"/>
      <c r="J92" s="14" t="n"/>
      <c r="K92" s="17">
        <f>IF(OR($A92="",$J92="",Premissas!$D$4=""),"",IFERROR(EDATE($J92,Premissas!$D$4),""))</f>
        <v/>
      </c>
      <c r="L92" s="18">
        <f>IF($A92="","",IF($H92="Em atualização","Conferir situação",IF(OR($H92="Inativo",$H92="Transferido"),"Sem alerta",IF($H92&lt;&gt;"Ativo","Conferir situação",IF($J92="","Informar revisão",IF(OR($K92="",Premissas!$E$4=""),"Conferir premissas",IF($K92&lt;TODAY(),"Revisão vencida",IF($K92&lt;=TODAY()+Premissas!$E$4,"Revisão próxima","Em dia"))))))))</f>
        <v/>
      </c>
    </row>
    <row r="93" ht="24" customHeight="1">
      <c r="A93" s="12" t="n"/>
      <c r="B93" s="13" t="n"/>
      <c r="C93" s="14" t="n"/>
      <c r="D93" s="12" t="n"/>
      <c r="E93" s="13" t="n"/>
      <c r="F93" s="14" t="n"/>
      <c r="G93" s="13" t="n"/>
      <c r="H93" s="12" t="n"/>
      <c r="I93" s="13" t="n"/>
      <c r="J93" s="14" t="n"/>
      <c r="K93" s="15">
        <f>IF(OR($A93="",$J93="",Premissas!$D$4=""),"",IFERROR(EDATE($J93,Premissas!$D$4),""))</f>
        <v/>
      </c>
      <c r="L93" s="16">
        <f>IF($A93="","",IF($H93="Em atualização","Conferir situação",IF(OR($H93="Inativo",$H93="Transferido"),"Sem alerta",IF($H93&lt;&gt;"Ativo","Conferir situação",IF($J93="","Informar revisão",IF(OR($K93="",Premissas!$E$4=""),"Conferir premissas",IF($K93&lt;TODAY(),"Revisão vencida",IF($K93&lt;=TODAY()+Premissas!$E$4,"Revisão próxima","Em dia"))))))))</f>
        <v/>
      </c>
    </row>
    <row r="94" ht="24" customHeight="1">
      <c r="A94" s="12" t="n"/>
      <c r="B94" s="13" t="n"/>
      <c r="C94" s="14" t="n"/>
      <c r="D94" s="12" t="n"/>
      <c r="E94" s="13" t="n"/>
      <c r="F94" s="14" t="n"/>
      <c r="G94" s="13" t="n"/>
      <c r="H94" s="12" t="n"/>
      <c r="I94" s="13" t="n"/>
      <c r="J94" s="14" t="n"/>
      <c r="K94" s="17">
        <f>IF(OR($A94="",$J94="",Premissas!$D$4=""),"",IFERROR(EDATE($J94,Premissas!$D$4),""))</f>
        <v/>
      </c>
      <c r="L94" s="18">
        <f>IF($A94="","",IF($H94="Em atualização","Conferir situação",IF(OR($H94="Inativo",$H94="Transferido"),"Sem alerta",IF($H94&lt;&gt;"Ativo","Conferir situação",IF($J94="","Informar revisão",IF(OR($K94="",Premissas!$E$4=""),"Conferir premissas",IF($K94&lt;TODAY(),"Revisão vencida",IF($K94&lt;=TODAY()+Premissas!$E$4,"Revisão próxima","Em dia"))))))))</f>
        <v/>
      </c>
    </row>
    <row r="95" ht="24" customHeight="1">
      <c r="A95" s="12" t="n"/>
      <c r="B95" s="13" t="n"/>
      <c r="C95" s="14" t="n"/>
      <c r="D95" s="12" t="n"/>
      <c r="E95" s="13" t="n"/>
      <c r="F95" s="14" t="n"/>
      <c r="G95" s="13" t="n"/>
      <c r="H95" s="12" t="n"/>
      <c r="I95" s="13" t="n"/>
      <c r="J95" s="14" t="n"/>
      <c r="K95" s="15">
        <f>IF(OR($A95="",$J95="",Premissas!$D$4=""),"",IFERROR(EDATE($J95,Premissas!$D$4),""))</f>
        <v/>
      </c>
      <c r="L95" s="16">
        <f>IF($A95="","",IF($H95="Em atualização","Conferir situação",IF(OR($H95="Inativo",$H95="Transferido"),"Sem alerta",IF($H95&lt;&gt;"Ativo","Conferir situação",IF($J95="","Informar revisão",IF(OR($K95="",Premissas!$E$4=""),"Conferir premissas",IF($K95&lt;TODAY(),"Revisão vencida",IF($K95&lt;=TODAY()+Premissas!$E$4,"Revisão próxima","Em dia"))))))))</f>
        <v/>
      </c>
    </row>
    <row r="96" ht="24" customHeight="1">
      <c r="A96" s="12" t="n"/>
      <c r="B96" s="13" t="n"/>
      <c r="C96" s="14" t="n"/>
      <c r="D96" s="12" t="n"/>
      <c r="E96" s="13" t="n"/>
      <c r="F96" s="14" t="n"/>
      <c r="G96" s="13" t="n"/>
      <c r="H96" s="12" t="n"/>
      <c r="I96" s="13" t="n"/>
      <c r="J96" s="14" t="n"/>
      <c r="K96" s="17">
        <f>IF(OR($A96="",$J96="",Premissas!$D$4=""),"",IFERROR(EDATE($J96,Premissas!$D$4),""))</f>
        <v/>
      </c>
      <c r="L96" s="18">
        <f>IF($A96="","",IF($H96="Em atualização","Conferir situação",IF(OR($H96="Inativo",$H96="Transferido"),"Sem alerta",IF($H96&lt;&gt;"Ativo","Conferir situação",IF($J96="","Informar revisão",IF(OR($K96="",Premissas!$E$4=""),"Conferir premissas",IF($K96&lt;TODAY(),"Revisão vencida",IF($K96&lt;=TODAY()+Premissas!$E$4,"Revisão próxima","Em dia"))))))))</f>
        <v/>
      </c>
    </row>
    <row r="97" ht="24" customHeight="1">
      <c r="A97" s="12" t="n"/>
      <c r="B97" s="13" t="n"/>
      <c r="C97" s="14" t="n"/>
      <c r="D97" s="12" t="n"/>
      <c r="E97" s="13" t="n"/>
      <c r="F97" s="14" t="n"/>
      <c r="G97" s="13" t="n"/>
      <c r="H97" s="12" t="n"/>
      <c r="I97" s="13" t="n"/>
      <c r="J97" s="14" t="n"/>
      <c r="K97" s="15">
        <f>IF(OR($A97="",$J97="",Premissas!$D$4=""),"",IFERROR(EDATE($J97,Premissas!$D$4),""))</f>
        <v/>
      </c>
      <c r="L97" s="16">
        <f>IF($A97="","",IF($H97="Em atualização","Conferir situação",IF(OR($H97="Inativo",$H97="Transferido"),"Sem alerta",IF($H97&lt;&gt;"Ativo","Conferir situação",IF($J97="","Informar revisão",IF(OR($K97="",Premissas!$E$4=""),"Conferir premissas",IF($K97&lt;TODAY(),"Revisão vencida",IF($K97&lt;=TODAY()+Premissas!$E$4,"Revisão próxima","Em dia"))))))))</f>
        <v/>
      </c>
    </row>
    <row r="98" ht="24" customHeight="1">
      <c r="A98" s="12" t="n"/>
      <c r="B98" s="13" t="n"/>
      <c r="C98" s="14" t="n"/>
      <c r="D98" s="12" t="n"/>
      <c r="E98" s="13" t="n"/>
      <c r="F98" s="14" t="n"/>
      <c r="G98" s="13" t="n"/>
      <c r="H98" s="12" t="n"/>
      <c r="I98" s="13" t="n"/>
      <c r="J98" s="14" t="n"/>
      <c r="K98" s="17">
        <f>IF(OR($A98="",$J98="",Premissas!$D$4=""),"",IFERROR(EDATE($J98,Premissas!$D$4),""))</f>
        <v/>
      </c>
      <c r="L98" s="18">
        <f>IF($A98="","",IF($H98="Em atualização","Conferir situação",IF(OR($H98="Inativo",$H98="Transferido"),"Sem alerta",IF($H98&lt;&gt;"Ativo","Conferir situação",IF($J98="","Informar revisão",IF(OR($K98="",Premissas!$E$4=""),"Conferir premissas",IF($K98&lt;TODAY(),"Revisão vencida",IF($K98&lt;=TODAY()+Premissas!$E$4,"Revisão próxima","Em dia"))))))))</f>
        <v/>
      </c>
    </row>
    <row r="99" ht="24" customHeight="1">
      <c r="A99" s="12" t="n"/>
      <c r="B99" s="13" t="n"/>
      <c r="C99" s="14" t="n"/>
      <c r="D99" s="12" t="n"/>
      <c r="E99" s="13" t="n"/>
      <c r="F99" s="14" t="n"/>
      <c r="G99" s="13" t="n"/>
      <c r="H99" s="12" t="n"/>
      <c r="I99" s="13" t="n"/>
      <c r="J99" s="14" t="n"/>
      <c r="K99" s="15">
        <f>IF(OR($A99="",$J99="",Premissas!$D$4=""),"",IFERROR(EDATE($J99,Premissas!$D$4),""))</f>
        <v/>
      </c>
      <c r="L99" s="16">
        <f>IF($A99="","",IF($H99="Em atualização","Conferir situação",IF(OR($H99="Inativo",$H99="Transferido"),"Sem alerta",IF($H99&lt;&gt;"Ativo","Conferir situação",IF($J99="","Informar revisão",IF(OR($K99="",Premissas!$E$4=""),"Conferir premissas",IF($K99&lt;TODAY(),"Revisão vencida",IF($K99&lt;=TODAY()+Premissas!$E$4,"Revisão próxima","Em dia"))))))))</f>
        <v/>
      </c>
    </row>
    <row r="100" ht="24" customHeight="1">
      <c r="A100" s="12" t="n"/>
      <c r="B100" s="13" t="n"/>
      <c r="C100" s="14" t="n"/>
      <c r="D100" s="12" t="n"/>
      <c r="E100" s="13" t="n"/>
      <c r="F100" s="14" t="n"/>
      <c r="G100" s="13" t="n"/>
      <c r="H100" s="12" t="n"/>
      <c r="I100" s="13" t="n"/>
      <c r="J100" s="14" t="n"/>
      <c r="K100" s="17">
        <f>IF(OR($A100="",$J100="",Premissas!$D$4=""),"",IFERROR(EDATE($J100,Premissas!$D$4),""))</f>
        <v/>
      </c>
      <c r="L100" s="18">
        <f>IF($A100="","",IF($H100="Em atualização","Conferir situação",IF(OR($H100="Inativo",$H100="Transferido"),"Sem alerta",IF($H100&lt;&gt;"Ativo","Conferir situação",IF($J100="","Informar revisão",IF(OR($K100="",Premissas!$E$4=""),"Conferir premissas",IF($K100&lt;TODAY(),"Revisão vencida",IF($K100&lt;=TODAY()+Premissas!$E$4,"Revisão próxima","Em dia"))))))))</f>
        <v/>
      </c>
    </row>
    <row r="101" ht="24" customHeight="1">
      <c r="A101" s="12" t="n"/>
      <c r="B101" s="13" t="n"/>
      <c r="C101" s="14" t="n"/>
      <c r="D101" s="12" t="n"/>
      <c r="E101" s="13" t="n"/>
      <c r="F101" s="14" t="n"/>
      <c r="G101" s="13" t="n"/>
      <c r="H101" s="12" t="n"/>
      <c r="I101" s="13" t="n"/>
      <c r="J101" s="14" t="n"/>
      <c r="K101" s="15">
        <f>IF(OR($A101="",$J101="",Premissas!$D$4=""),"",IFERROR(EDATE($J101,Premissas!$D$4),""))</f>
        <v/>
      </c>
      <c r="L101" s="16">
        <f>IF($A101="","",IF($H101="Em atualização","Conferir situação",IF(OR($H101="Inativo",$H101="Transferido"),"Sem alerta",IF($H101&lt;&gt;"Ativo","Conferir situação",IF($J101="","Informar revisão",IF(OR($K101="",Premissas!$E$4=""),"Conferir premissas",IF($K101&lt;TODAY(),"Revisão vencida",IF($K101&lt;=TODAY()+Premissas!$E$4,"Revisão próxima","Em dia"))))))))</f>
        <v/>
      </c>
    </row>
    <row r="102" ht="24" customHeight="1">
      <c r="A102" s="12" t="n"/>
      <c r="B102" s="13" t="n"/>
      <c r="C102" s="14" t="n"/>
      <c r="D102" s="12" t="n"/>
      <c r="E102" s="13" t="n"/>
      <c r="F102" s="14" t="n"/>
      <c r="G102" s="13" t="n"/>
      <c r="H102" s="12" t="n"/>
      <c r="I102" s="13" t="n"/>
      <c r="J102" s="14" t="n"/>
      <c r="K102" s="17">
        <f>IF(OR($A102="",$J102="",Premissas!$D$4=""),"",IFERROR(EDATE($J102,Premissas!$D$4),""))</f>
        <v/>
      </c>
      <c r="L102" s="18">
        <f>IF($A102="","",IF($H102="Em atualização","Conferir situação",IF(OR($H102="Inativo",$H102="Transferido"),"Sem alerta",IF($H102&lt;&gt;"Ativo","Conferir situação",IF($J102="","Informar revisão",IF(OR($K102="",Premissas!$E$4=""),"Conferir premissas",IF($K102&lt;TODAY(),"Revisão vencida",IF($K102&lt;=TODAY()+Premissas!$E$4,"Revisão próxima","Em dia"))))))))</f>
        <v/>
      </c>
    </row>
    <row r="103" ht="24" customHeight="1">
      <c r="A103" s="12" t="n"/>
      <c r="B103" s="13" t="n"/>
      <c r="C103" s="14" t="n"/>
      <c r="D103" s="12" t="n"/>
      <c r="E103" s="13" t="n"/>
      <c r="F103" s="14" t="n"/>
      <c r="G103" s="13" t="n"/>
      <c r="H103" s="12" t="n"/>
      <c r="I103" s="13" t="n"/>
      <c r="J103" s="14" t="n"/>
      <c r="K103" s="15">
        <f>IF(OR($A103="",$J103="",Premissas!$D$4=""),"",IFERROR(EDATE($J103,Premissas!$D$4),""))</f>
        <v/>
      </c>
      <c r="L103" s="16">
        <f>IF($A103="","",IF($H103="Em atualização","Conferir situação",IF(OR($H103="Inativo",$H103="Transferido"),"Sem alerta",IF($H103&lt;&gt;"Ativo","Conferir situação",IF($J103="","Informar revisão",IF(OR($K103="",Premissas!$E$4=""),"Conferir premissas",IF($K103&lt;TODAY(),"Revisão vencida",IF($K103&lt;=TODAY()+Premissas!$E$4,"Revisão próxima","Em dia"))))))))</f>
        <v/>
      </c>
    </row>
    <row r="104" ht="24" customHeight="1">
      <c r="A104" s="12" t="n"/>
      <c r="B104" s="13" t="n"/>
      <c r="C104" s="14" t="n"/>
      <c r="D104" s="12" t="n"/>
      <c r="E104" s="13" t="n"/>
      <c r="F104" s="14" t="n"/>
      <c r="G104" s="13" t="n"/>
      <c r="H104" s="12" t="n"/>
      <c r="I104" s="13" t="n"/>
      <c r="J104" s="14" t="n"/>
      <c r="K104" s="17">
        <f>IF(OR($A104="",$J104="",Premissas!$D$4=""),"",IFERROR(EDATE($J104,Premissas!$D$4),""))</f>
        <v/>
      </c>
      <c r="L104" s="18">
        <f>IF($A104="","",IF($H104="Em atualização","Conferir situação",IF(OR($H104="Inativo",$H104="Transferido"),"Sem alerta",IF($H104&lt;&gt;"Ativo","Conferir situação",IF($J104="","Informar revisão",IF(OR($K104="",Premissas!$E$4=""),"Conferir premissas",IF($K104&lt;TODAY(),"Revisão vencida",IF($K104&lt;=TODAY()+Premissas!$E$4,"Revisão próxima","Em dia"))))))))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OR($L5="Revisão vencida",$L5="Conferir situação",$L5="Informar revisão",$L5="Conferir premissas")</formula>
    </cfRule>
    <cfRule type="expression" priority="3" dxfId="1">
      <formula>$L5="Revisão próxima"</formula>
    </cfRule>
    <cfRule type="expression" priority="4" dxfId="2">
      <formula>$L5="Em dia"</formula>
    </cfRule>
    <cfRule type="expression" priority="5" dxfId="3">
      <formula>$L5="Sem alerta"</formula>
    </cfRule>
  </conditionalFormatting>
  <dataValidations count="4">
    <dataValidation sqref="H5:H104" showDropDown="0" showInputMessage="1" showErrorMessage="1" allowBlank="0" errorTitle="Situação inválida" error="Selecione uma situação disponível na lista." promptTitle="Situação cadastral" prompt="Escolha uma opção da lista de premissas." type="list">
      <formula1>$N$2:$N$5</formula1>
    </dataValidation>
    <dataValidation sqref="G5:G104" showDropDown="0" showInputMessage="1" showErrorMessage="1" allowBlank="0" errorTitle="Ministério inválido" error="Selecione um ministério disponível na lista." promptTitle="Ministério" prompt="Escolha uma opção da lista de premissas." type="list">
      <formula1>$O$2:$O$7</formula1>
    </dataValidation>
    <dataValidation sqref="I5:I104" showDropDown="0" showInputMessage="1" showErrorMessage="1" allowBlank="0" errorTitle="Responsável inválido" error="Selecione um responsável disponível na lista." promptTitle="Responsável pelo cadastro" prompt="Escolha uma equipe fictícia da lista." type="list">
      <formula1>$P$2:$P$4</formula1>
    </dataValidation>
    <dataValidation sqref="C5:C104 F5:F104 J5:J104" showDropDown="0" showInputMessage="1" showErrorMessage="1" allowBlank="0" errorTitle="Data inválida" error="Informe uma data entre 01/01/1900 e a data atual." promptTitle="Data" prompt="Use uma data válida no formato DD/MM/AAAA." type="date" operator="between">
      <formula1>DATE(1900,1,1)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E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1" customWidth="1" min="3" max="3"/>
    <col width="18" customWidth="1" min="4" max="4"/>
    <col width="15" customWidth="1" min="5" max="5"/>
  </cols>
  <sheetData>
    <row r="1" ht="30" customHeight="1">
      <c r="A1" s="1" t="inlineStr">
        <is>
          <t>Premissas e listas editáveis</t>
        </is>
      </c>
      <c r="B1" s="22" t="n"/>
      <c r="C1" s="22" t="n"/>
      <c r="D1" s="22" t="n"/>
      <c r="E1" s="23" t="n"/>
    </row>
    <row r="2" ht="22" customHeight="1">
      <c r="A2" s="10" t="inlineStr">
        <is>
          <t>As opções alimentam as validações do cadastro. Alterações devem ser conferidas antes do uso.</t>
        </is>
      </c>
    </row>
    <row r="3" ht="32" customHeight="1">
      <c r="A3" s="4" t="inlineStr">
        <is>
          <t>Situações cadastrais</t>
        </is>
      </c>
      <c r="B3" s="4" t="inlineStr">
        <is>
          <t>Ministérios</t>
        </is>
      </c>
      <c r="C3" s="4" t="inlineStr">
        <is>
          <t>Responsáveis pelo cadastro</t>
        </is>
      </c>
      <c r="D3" s="4" t="inlineStr">
        <is>
          <t>Revisão (meses)</t>
        </is>
      </c>
      <c r="E3" s="4" t="inlineStr">
        <is>
          <t>Aviso (dias)</t>
        </is>
      </c>
    </row>
    <row r="4" ht="26" customHeight="1">
      <c r="A4" s="13" t="inlineStr">
        <is>
          <t>Ativo</t>
        </is>
      </c>
      <c r="B4" s="13" t="inlineStr">
        <is>
          <t>Equipe de Acolhimento Fictícia</t>
        </is>
      </c>
      <c r="C4" s="13" t="inlineStr">
        <is>
          <t>Secretaria Fictícia Aurora</t>
        </is>
      </c>
      <c r="D4" s="19" t="n">
        <v>12</v>
      </c>
      <c r="E4" s="19" t="n">
        <v>30</v>
      </c>
    </row>
    <row r="5" ht="26" customHeight="1">
      <c r="A5" s="13" t="inlineStr">
        <is>
          <t>Em atualização</t>
        </is>
      </c>
      <c r="B5" s="13" t="inlineStr">
        <is>
          <t>Música Fictícia</t>
        </is>
      </c>
      <c r="C5" s="13" t="inlineStr">
        <is>
          <t>Secretaria Fictícia Cedro</t>
        </is>
      </c>
      <c r="D5" s="20" t="n"/>
      <c r="E5" s="20" t="n"/>
    </row>
    <row r="6" ht="26" customHeight="1">
      <c r="A6" s="13" t="inlineStr">
        <is>
          <t>Inativo</t>
        </is>
      </c>
      <c r="B6" s="13" t="inlineStr">
        <is>
          <t>Apoio Comunitário Fictício</t>
        </is>
      </c>
      <c r="C6" s="13" t="inlineStr">
        <is>
          <t>Equipe Fictícia Horizonte</t>
        </is>
      </c>
      <c r="D6" s="21" t="n"/>
      <c r="E6" s="21" t="n"/>
    </row>
    <row r="7" ht="26" customHeight="1">
      <c r="A7" s="13" t="inlineStr">
        <is>
          <t>Transferido</t>
        </is>
      </c>
      <c r="B7" s="13" t="inlineStr">
        <is>
          <t>Ensino Fictício</t>
        </is>
      </c>
      <c r="C7" s="20" t="n"/>
      <c r="D7" s="20" t="n"/>
      <c r="E7" s="20" t="n"/>
    </row>
    <row r="8" ht="26" customHeight="1">
      <c r="A8" s="21" t="n"/>
      <c r="B8" s="13" t="inlineStr">
        <is>
          <t>Intercessão Fictícia</t>
        </is>
      </c>
      <c r="C8" s="21" t="n"/>
      <c r="D8" s="21" t="n"/>
      <c r="E8" s="21" t="n"/>
    </row>
    <row r="9" ht="26" customHeight="1">
      <c r="A9" s="20" t="n"/>
      <c r="B9" s="13" t="inlineStr">
        <is>
          <t>Sem ministério</t>
        </is>
      </c>
      <c r="C9" s="20" t="n"/>
      <c r="D9" s="20" t="n"/>
      <c r="E9" s="20" t="n"/>
    </row>
  </sheetData>
  <autoFilter ref="A3:E9"/>
  <mergeCells count="1">
    <mergeCell ref="A1:E1"/>
  </mergeCells>
  <dataValidations count="2">
    <dataValidation sqref="D4" showDropDown="0" showInputMessage="1" showErrorMessage="1" allowBlank="0" errorTitle="Intervalo inválido" error="Informe um número inteiro entre 1 e 60 meses." promptTitle="Intervalo de revisão" prompt="Quantidade de meses até a próxima conferência." type="whole" operator="between">
      <formula1>1</formula1>
      <formula2>60</formula2>
    </dataValidation>
    <dataValidation sqref="E4" showDropDown="0" showInputMessage="1" showErrorMessage="1" allowBlank="0" errorTitle="Prazo inválido" error="Informe um número inteiro entre 0 e 365 dias." promptTitle="Aviso antecipado" prompt="Quantidade de dias para destacar uma revisão próxima." type="whole" operator="between">
      <formula1>0</formula1>
      <formula2>365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2026-09-11T07:16:15Z</dcterms:created>
  <dcterms:modified xmlns:dcterms="http://purl.org/dc/terms/" xmlns:xsi="http://www.w3.org/2001/XMLSchema-instance" xsi:type="dcterms:W3CDTF">2026-09-11T07:16:15+00:00Z</dcterms:modified>
</cp:coreProperties>
</file>