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Documentos" sheetId="2" state="visible" r:id="rId2"/>
    <sheet xmlns:r="http://schemas.openxmlformats.org/officeDocument/2006/relationships" name="Premissas" sheetId="3" state="visible" r:id="rId3"/>
  </sheets>
  <definedNames>
    <definedName name="_xlnm._FilterDatabase" localSheetId="1" hidden="1">'Documentos'!$A$3:$O$103</definedName>
    <definedName name="_xlnm._FilterDatabase" localSheetId="2" hidden="1">'Premissas'!$A$3:$E$8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0.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243735"/>
      <sz val="10"/>
    </font>
    <font>
      <name val="Aptos"/>
      <color rgb="00243735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243735"/>
        <sz val="10"/>
      </font>
      <fill>
        <patternFill patternType="solid">
          <fgColor rgb="00FFF1C9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FFFFFF"/>
        <sz val="10"/>
      </font>
      <fill>
        <patternFill patternType="solid">
          <fgColor rgb="00C887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Situação da amostra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'Resumo'!F3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173B3A"/>
              </a:solidFill>
              <a:prstDash val="solid"/>
            </a:ln>
          </spPr>
          <cat>
            <numRef>
              <f>'Resumo'!$E$4:$E$7</f>
            </numRef>
          </cat>
          <val>
            <numRef>
              <f>'Resumo'!$F$4:$F$7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Itens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780000" cy="226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zoomScale="90"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3" customWidth="1" min="3" max="3"/>
    <col width="3" customWidth="1" min="4" max="4"/>
    <col width="22" customWidth="1" min="5" max="5"/>
    <col width="14" customWidth="1" min="6" max="6"/>
    <col width="3" customWidth="1" min="7" max="7"/>
    <col width="3" customWidth="1" min="8" max="8"/>
  </cols>
  <sheetData>
    <row r="1" ht="28" customHeight="1">
      <c r="A1" s="1" t="inlineStr">
        <is>
          <t>Auditoria de documentos financeiros — indicadores</t>
        </is>
      </c>
      <c r="B1" s="23" t="n"/>
      <c r="C1" s="23" t="n"/>
      <c r="D1" s="23" t="n"/>
      <c r="E1" s="23" t="n"/>
      <c r="F1" s="23" t="n"/>
      <c r="G1" s="23" t="n"/>
      <c r="H1" s="24" t="n"/>
    </row>
    <row r="2"/>
    <row r="3">
      <c r="A3" s="2" t="inlineStr">
        <is>
          <t>Data inicial</t>
        </is>
      </c>
      <c r="B3" s="3">
        <f>Premissas!$B$5</f>
        <v/>
      </c>
      <c r="E3" s="4" t="inlineStr">
        <is>
          <t>Situação</t>
        </is>
      </c>
      <c r="F3" s="4" t="inlineStr">
        <is>
          <t>Quantidade</t>
        </is>
      </c>
    </row>
    <row r="4">
      <c r="A4" s="2" t="inlineStr">
        <is>
          <t>Data final</t>
        </is>
      </c>
      <c r="B4" s="3">
        <f>Premissas!$B$6</f>
        <v/>
      </c>
      <c r="E4" s="5" t="inlineStr">
        <is>
          <t>Conferido</t>
        </is>
      </c>
      <c r="F4" s="6">
        <f>COUNTIFS(Documentos!$B$4:$B$103,"&gt;="&amp;$B$3,Documentos!$B$4:$B$103,"&lt;="&amp;$B$4,Documentos!$N$4:$N$103,"Conferido")</f>
        <v/>
      </c>
    </row>
    <row r="5">
      <c r="E5" s="7" t="inlineStr">
        <is>
          <t>Com pendência</t>
        </is>
      </c>
      <c r="F5" s="8">
        <f>COUNTIFS(Documentos!$B$4:$B$103,"&gt;="&amp;$B$3,Documentos!$B$4:$B$103,"&lt;="&amp;$B$4,Documentos!$N$4:$N$103,"Com pendência")</f>
        <v/>
      </c>
    </row>
    <row r="6">
      <c r="A6" s="4" t="inlineStr">
        <is>
          <t>Indicador</t>
        </is>
      </c>
      <c r="B6" s="4" t="inlineStr">
        <is>
          <t>Resultado</t>
        </is>
      </c>
      <c r="E6" s="5" t="inlineStr">
        <is>
          <t>Aguardando</t>
        </is>
      </c>
      <c r="F6" s="6">
        <f>COUNTIFS(Documentos!$B$4:$B$103,"&gt;="&amp;$B$3,Documentos!$B$4:$B$103,"&lt;="&amp;$B$4,Documentos!$N$4:$N$103,"Pendente de conferência")</f>
        <v/>
      </c>
    </row>
    <row r="7">
      <c r="A7" s="5" t="inlineStr">
        <is>
          <t>Documentos no período</t>
        </is>
      </c>
      <c r="B7" s="9">
        <f>COUNTIFS(Documentos!$B$4:$B$103,"&gt;="&amp;$B$3,Documentos!$B$4:$B$103,"&lt;="&amp;$B$4)</f>
        <v/>
      </c>
      <c r="E7" s="7" t="inlineStr">
        <is>
          <t>Fora da amostra</t>
        </is>
      </c>
      <c r="F7" s="8">
        <f>COUNTIFS(Documentos!$B$4:$B$103,"&gt;="&amp;$B$3,Documentos!$B$4:$B$103,"&lt;="&amp;$B$4,Documentos!$N$4:$N$103,"Fora da amostra")</f>
        <v/>
      </c>
    </row>
    <row r="8">
      <c r="A8" s="7" t="inlineStr">
        <is>
          <t>Valor total no período</t>
        </is>
      </c>
      <c r="B8" s="10">
        <f>IF($B$7=0,"",SUMIFS(Documentos!$G$4:$G$103,Documentos!$B$4:$B$103,"&gt;="&amp;$B$3,Documentos!$B$4:$B$103,"&lt;="&amp;$B$4))</f>
        <v/>
      </c>
    </row>
    <row r="9">
      <c r="A9" s="5" t="inlineStr">
        <is>
          <t>Itens na amostra</t>
        </is>
      </c>
      <c r="B9" s="9">
        <f>IF($B$7=0,"",COUNTIFS(Documentos!$B$4:$B$103,"&gt;="&amp;$B$3,Documentos!$B$4:$B$103,"&lt;="&amp;$B$4,Documentos!$I$4:$I$103,"Sim"))</f>
        <v/>
      </c>
    </row>
    <row r="10">
      <c r="A10" s="7" t="inlineStr">
        <is>
          <t>Valor da amostra</t>
        </is>
      </c>
      <c r="B10" s="10">
        <f>IF($B$9=0,"",SUMIFS(Documentos!$G$4:$G$103,Documentos!$B$4:$B$103,"&gt;="&amp;$B$3,Documentos!$B$4:$B$103,"&lt;="&amp;$B$4,Documentos!$I$4:$I$103,"Sim"))</f>
        <v/>
      </c>
    </row>
    <row r="11">
      <c r="A11" s="5" t="inlineStr">
        <is>
          <t>Conferidos sem pendência</t>
        </is>
      </c>
      <c r="B11" s="9">
        <f>IF($B$9=0,"",COUNTIFS(Documentos!$B$4:$B$103,"&gt;="&amp;$B$3,Documentos!$B$4:$B$103,"&lt;="&amp;$B$4,Documentos!$N$4:$N$103,"Conferido"))</f>
        <v/>
      </c>
    </row>
    <row r="12">
      <c r="A12" s="7" t="inlineStr">
        <is>
          <t>Com pendência</t>
        </is>
      </c>
      <c r="B12" s="11">
        <f>IF($B$9=0,"",COUNTIFS(Documentos!$B$4:$B$103,"&gt;="&amp;$B$3,Documentos!$B$4:$B$103,"&lt;="&amp;$B$4,Documentos!$N$4:$N$103,"Com pendência"))</f>
        <v/>
      </c>
    </row>
    <row r="13">
      <c r="A13" s="5" t="inlineStr">
        <is>
          <t>Aguardando conferência</t>
        </is>
      </c>
      <c r="B13" s="9">
        <f>IF($B$9=0,"",COUNTIFS(Documentos!$B$4:$B$103,"&gt;="&amp;$B$3,Documentos!$B$4:$B$103,"&lt;="&amp;$B$4,Documentos!$N$4:$N$103,"Pendente de conferência"))</f>
        <v/>
      </c>
    </row>
    <row r="14">
      <c r="A14" s="7" t="inlineStr">
        <is>
          <t>Percentual concluído</t>
        </is>
      </c>
      <c r="B14" s="12">
        <f>IFERROR(($B$11+$B$12)/$B$9,"")</f>
        <v/>
      </c>
    </row>
    <row r="15">
      <c r="A15" s="5" t="inlineStr">
        <is>
          <t>Meta interna da amostra</t>
        </is>
      </c>
      <c r="B15" s="9">
        <f>Premissas!$B$7</f>
        <v/>
      </c>
    </row>
    <row r="16">
      <c r="A16" s="7" t="inlineStr">
        <is>
          <t>Sinal para revisão</t>
        </is>
      </c>
      <c r="B16" s="13">
        <f>IF($B$7=0,"Sem registros no período",IF($B$9&lt;$B$15,"Rever seleção da amostra","Meta interna alcançada"))</f>
        <v/>
      </c>
    </row>
  </sheetData>
  <mergeCells count="1">
    <mergeCell ref="A1:H1"/>
  </mergeCells>
  <conditionalFormatting sqref="B12">
    <cfRule type="expression" priority="1" dxfId="0">
      <formula>AND(ISNUMBER($B$12),$B$12&gt;0)</formula>
    </cfRule>
  </conditionalFormatting>
  <conditionalFormatting sqref="B13">
    <cfRule type="expression" priority="2" dxfId="1">
      <formula>AND(ISNUMBER($B$13),$B$13&gt;0)</formula>
    </cfRule>
  </conditionalFormatting>
  <conditionalFormatting sqref="B16">
    <cfRule type="expression" priority="3" dxfId="0">
      <formula>$B$16="Rever seleção da amostra"</formula>
    </cfRule>
    <cfRule type="expression" priority="4" dxfId="2">
      <formula>$B$16="Meta interna alcançada"</formula>
    </cfRule>
  </conditionalFormatting>
  <pageMargins left="0.3" right="0.3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34" customWidth="1" min="4" max="4"/>
    <col width="25" customWidth="1" min="5" max="5"/>
    <col width="23" customWidth="1" min="6" max="6"/>
    <col width="14" customWidth="1" min="7" max="7"/>
    <col width="16" customWidth="1" min="8" max="8"/>
    <col width="13" customWidth="1" min="9" max="9"/>
    <col width="22" customWidth="1" min="10" max="10"/>
    <col width="19" customWidth="1" min="11" max="11"/>
    <col width="17" customWidth="1" min="12" max="12"/>
    <col width="17" customWidth="1" min="13" max="13"/>
    <col width="23" customWidth="1" min="14" max="14"/>
    <col width="42" customWidth="1" min="15" max="15"/>
  </cols>
  <sheetData>
    <row r="1" ht="28" customHeight="1">
      <c r="A1" s="1" t="inlineStr">
        <is>
          <t>Documentos financeiros para amostragem e conferência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4" t="n"/>
    </row>
    <row r="2"/>
    <row r="3" ht="42" customHeight="1">
      <c r="A3" s="4" t="inlineStr">
        <is>
          <t>ID</t>
        </is>
      </c>
      <c r="B3" s="4" t="inlineStr">
        <is>
          <t>Data do lançamento</t>
        </is>
      </c>
      <c r="C3" s="4" t="inlineStr">
        <is>
          <t>Tipo de documento</t>
        </is>
      </c>
      <c r="D3" s="4" t="inlineStr">
        <is>
          <t>Descrição</t>
        </is>
      </c>
      <c r="E3" s="4" t="inlineStr">
        <is>
          <t>Ministério ou área</t>
        </is>
      </c>
      <c r="F3" s="4" t="inlineStr">
        <is>
          <t>Responsável</t>
        </is>
      </c>
      <c r="G3" s="4" t="inlineStr">
        <is>
          <t>Valor (R$)</t>
        </is>
      </c>
      <c r="H3" s="4" t="inlineStr">
        <is>
          <t>Seleção adicional?</t>
        </is>
      </c>
      <c r="I3" s="4" t="inlineStr">
        <is>
          <t>Na amostra?</t>
        </is>
      </c>
      <c r="J3" s="4" t="inlineStr">
        <is>
          <t>Documento anexado e legível?</t>
        </is>
      </c>
      <c r="K3" s="4" t="inlineStr">
        <is>
          <t>Aprovação registrada?</t>
        </is>
      </c>
      <c r="L3" s="4" t="inlineStr">
        <is>
          <t>Anexo de suporte?</t>
        </is>
      </c>
      <c r="M3" s="4" t="inlineStr">
        <is>
          <t>Data da conferência</t>
        </is>
      </c>
      <c r="N3" s="4" t="inlineStr">
        <is>
          <t>Resultado</t>
        </is>
      </c>
      <c r="O3" s="4" t="inlineStr">
        <is>
          <t>Pendências para conferência</t>
        </is>
      </c>
    </row>
    <row r="4" ht="32" customHeight="1">
      <c r="A4" s="14">
        <f>IF(B4="","","DOC-"&amp;TEXT(ROW()-3,"000"))</f>
        <v/>
      </c>
      <c r="B4" s="15" t="n">
        <v>46181</v>
      </c>
      <c r="C4" s="16" t="inlineStr">
        <is>
          <t>Nota fiscal</t>
        </is>
      </c>
      <c r="D4" s="17" t="inlineStr">
        <is>
          <t>Materiais fictícios para sala multiuso</t>
        </is>
      </c>
      <c r="E4" s="17" t="inlineStr">
        <is>
          <t>Área Fictícia Aurora</t>
        </is>
      </c>
      <c r="F4" s="17" t="inlineStr">
        <is>
          <t>Pessoa Fictícia Alfa</t>
        </is>
      </c>
      <c r="G4" s="18" t="n">
        <v>1450.75</v>
      </c>
      <c r="H4" s="16" t="inlineStr">
        <is>
          <t>Não</t>
        </is>
      </c>
      <c r="I4" s="14">
        <f>IF(B4="","",IF(OR(H4="Sim",IFERROR(AND(ISNUMBER(G4),G4&gt;=Premissas!$B$4),FALSE)),"Sim","Não"))</f>
        <v/>
      </c>
      <c r="J4" s="16" t="inlineStr">
        <is>
          <t>Sim</t>
        </is>
      </c>
      <c r="K4" s="16" t="inlineStr">
        <is>
          <t>Sim</t>
        </is>
      </c>
      <c r="L4" s="16" t="inlineStr">
        <is>
          <t>Sim</t>
        </is>
      </c>
      <c r="M4" s="15" t="n">
        <v>46184</v>
      </c>
      <c r="N4" s="14">
        <f>IF(B4="","",IF(I4="Não","Fora da amostra",IF(OR(J4="",K4="",L4="",M4=""),"Pendente de conferência",IF(COUNTIF(J4:L4,"Não")&gt;0,"Com pendência","Conferido"))))</f>
        <v/>
      </c>
      <c r="O4" s="19">
        <f>IF(B4="","",IF(I4&lt;&gt;"Sim","",IF(J4="","Conferir documento. ",IF(J4="Não","Documento ausente ou ilegível. ",""))&amp;IF(K4="","Conferir aprovação. ",IF(K4="Não","Aprovação não localizada. ",""))&amp;IF(L4="","Conferir anexo. ",IF(L4="Não","Anexo não localizado. ",""))&amp;IF(M4="","Registrar data da conferência","")))</f>
        <v/>
      </c>
    </row>
    <row r="5" ht="32" customHeight="1">
      <c r="A5" s="20">
        <f>IF(B5="","","DOC-"&amp;TEXT(ROW()-3,"000"))</f>
        <v/>
      </c>
      <c r="B5" s="15" t="n">
        <v>46188</v>
      </c>
      <c r="C5" s="16" t="inlineStr">
        <is>
          <t>Recibo</t>
        </is>
      </c>
      <c r="D5" s="17" t="inlineStr">
        <is>
          <t>Locação fictícia de projetor para encontro</t>
        </is>
      </c>
      <c r="E5" s="17" t="inlineStr">
        <is>
          <t>Núcleo Fictício Horizonte</t>
        </is>
      </c>
      <c r="F5" s="17" t="inlineStr">
        <is>
          <t>Pessoa Fictícia Beta</t>
        </is>
      </c>
      <c r="G5" s="18" t="n">
        <v>380</v>
      </c>
      <c r="H5" s="16" t="inlineStr">
        <is>
          <t>Sim</t>
        </is>
      </c>
      <c r="I5" s="20">
        <f>IF(B5="","",IF(OR(H5="Sim",IFERROR(AND(ISNUMBER(G5),G5&gt;=Premissas!$B$4),FALSE)),"Sim","Não"))</f>
        <v/>
      </c>
      <c r="J5" s="16" t="inlineStr">
        <is>
          <t>Não</t>
        </is>
      </c>
      <c r="K5" s="16" t="inlineStr">
        <is>
          <t>Sim</t>
        </is>
      </c>
      <c r="L5" s="16" t="inlineStr">
        <is>
          <t>Sim</t>
        </is>
      </c>
      <c r="M5" s="15" t="n">
        <v>46191</v>
      </c>
      <c r="N5" s="20">
        <f>IF(B5="","",IF(I5="Não","Fora da amostra",IF(OR(J5="",K5="",L5="",M5=""),"Pendente de conferência",IF(COUNTIF(J5:L5,"Não")&gt;0,"Com pendência","Conferido"))))</f>
        <v/>
      </c>
      <c r="O5" s="21">
        <f>IF(B5="","",IF(I5&lt;&gt;"Sim","",IF(J5="","Conferir documento. ",IF(J5="Não","Documento ausente ou ilegível. ",""))&amp;IF(K5="","Conferir aprovação. ",IF(K5="Não","Aprovação não localizada. ",""))&amp;IF(L5="","Conferir anexo. ",IF(L5="Não","Anexo não localizado. ",""))&amp;IF(M5="","Registrar data da conferência","")))</f>
        <v/>
      </c>
    </row>
    <row r="6" ht="32" customHeight="1">
      <c r="A6" s="14">
        <f>IF(B6="","","DOC-"&amp;TEXT(ROW()-3,"000"))</f>
        <v/>
      </c>
      <c r="B6" s="15" t="n">
        <v>46194</v>
      </c>
      <c r="C6" s="16" t="inlineStr">
        <is>
          <t>Fatura</t>
        </is>
      </c>
      <c r="D6" s="17" t="inlineStr">
        <is>
          <t>Materiais fictícios de escritório</t>
        </is>
      </c>
      <c r="E6" s="17" t="inlineStr">
        <is>
          <t>Área Fictícia Semeadura</t>
        </is>
      </c>
      <c r="F6" s="17" t="inlineStr">
        <is>
          <t>Pessoa Fictícia Gama</t>
        </is>
      </c>
      <c r="G6" s="18" t="n">
        <v>620.4</v>
      </c>
      <c r="H6" s="16" t="inlineStr">
        <is>
          <t>Não</t>
        </is>
      </c>
      <c r="I6" s="14">
        <f>IF(B6="","",IF(OR(H6="Sim",IFERROR(AND(ISNUMBER(G6),G6&gt;=Premissas!$B$4),FALSE)),"Sim","Não"))</f>
        <v/>
      </c>
      <c r="J6" s="16" t="n"/>
      <c r="K6" s="16" t="n"/>
      <c r="L6" s="16" t="n"/>
      <c r="M6" s="15" t="n"/>
      <c r="N6" s="14">
        <f>IF(B6="","",IF(I6="Não","Fora da amostra",IF(OR(J6="",K6="",L6="",M6=""),"Pendente de conferência",IF(COUNTIF(J6:L6,"Não")&gt;0,"Com pendência","Conferido"))))</f>
        <v/>
      </c>
      <c r="O6" s="19">
        <f>IF(B6="","",IF(I6&lt;&gt;"Sim","",IF(J6="","Conferir documento. ",IF(J6="Não","Documento ausente ou ilegível. ",""))&amp;IF(K6="","Conferir aprovação. ",IF(K6="Não","Aprovação não localizada. ",""))&amp;IF(L6="","Conferir anexo. ",IF(L6="Não","Anexo não localizado. ",""))&amp;IF(M6="","Registrar data da conferência","")))</f>
        <v/>
      </c>
    </row>
    <row r="7" ht="32" customHeight="1">
      <c r="A7" s="20">
        <f>IF(B7="","","DOC-"&amp;TEXT(ROW()-3,"000"))</f>
        <v/>
      </c>
      <c r="B7" s="15" t="n">
        <v>46202</v>
      </c>
      <c r="C7" s="16" t="inlineStr">
        <is>
          <t>Comprovante</t>
        </is>
      </c>
      <c r="D7" s="17" t="inlineStr">
        <is>
          <t>Serviço fictício de manutenção interna</t>
        </is>
      </c>
      <c r="E7" s="17" t="inlineStr">
        <is>
          <t>Equipe Fictícia Cedro</t>
        </is>
      </c>
      <c r="F7" s="17" t="inlineStr">
        <is>
          <t>Pessoa Fictícia Delta</t>
        </is>
      </c>
      <c r="G7" s="18" t="n">
        <v>2300</v>
      </c>
      <c r="H7" s="16" t="inlineStr">
        <is>
          <t>Não</t>
        </is>
      </c>
      <c r="I7" s="20">
        <f>IF(B7="","",IF(OR(H7="Sim",IFERROR(AND(ISNUMBER(G7),G7&gt;=Premissas!$B$4),FALSE)),"Sim","Não"))</f>
        <v/>
      </c>
      <c r="J7" s="16" t="inlineStr">
        <is>
          <t>Sim</t>
        </is>
      </c>
      <c r="K7" s="16" t="inlineStr">
        <is>
          <t>Não</t>
        </is>
      </c>
      <c r="L7" s="16" t="inlineStr">
        <is>
          <t>Sim</t>
        </is>
      </c>
      <c r="M7" s="15" t="n">
        <v>46205</v>
      </c>
      <c r="N7" s="20">
        <f>IF(B7="","",IF(I7="Não","Fora da amostra",IF(OR(J7="",K7="",L7="",M7=""),"Pendente de conferência",IF(COUNTIF(J7:L7,"Não")&gt;0,"Com pendência","Conferido"))))</f>
        <v/>
      </c>
      <c r="O7" s="21">
        <f>IF(B7="","",IF(I7&lt;&gt;"Sim","",IF(J7="","Conferir documento. ",IF(J7="Não","Documento ausente ou ilegível. ",""))&amp;IF(K7="","Conferir aprovação. ",IF(K7="Não","Aprovação não localizada. ",""))&amp;IF(L7="","Conferir anexo. ",IF(L7="Não","Anexo não localizado. ",""))&amp;IF(M7="","Registrar data da conferência","")))</f>
        <v/>
      </c>
    </row>
    <row r="8" ht="32" customHeight="1">
      <c r="A8" s="14">
        <f>IF(B8="","","DOC-"&amp;TEXT(ROW()-3,"000"))</f>
        <v/>
      </c>
      <c r="B8" s="15" t="n">
        <v>46211</v>
      </c>
      <c r="C8" s="16" t="inlineStr">
        <is>
          <t>Reembolso</t>
        </is>
      </c>
      <c r="D8" s="17" t="inlineStr">
        <is>
          <t>Deslocamento fictício para atividade administrativa</t>
        </is>
      </c>
      <c r="E8" s="17" t="inlineStr">
        <is>
          <t>Núcleo Fictício Caminho</t>
        </is>
      </c>
      <c r="F8" s="17" t="inlineStr">
        <is>
          <t>Pessoa Fictícia Épsilon</t>
        </is>
      </c>
      <c r="G8" s="18" t="n">
        <v>245.9</v>
      </c>
      <c r="H8" s="16" t="inlineStr">
        <is>
          <t>Sim</t>
        </is>
      </c>
      <c r="I8" s="14">
        <f>IF(B8="","",IF(OR(H8="Sim",IFERROR(AND(ISNUMBER(G8),G8&gt;=Premissas!$B$4),FALSE)),"Sim","Não"))</f>
        <v/>
      </c>
      <c r="J8" s="16" t="inlineStr">
        <is>
          <t>Sim</t>
        </is>
      </c>
      <c r="K8" s="16" t="n"/>
      <c r="L8" s="16" t="n"/>
      <c r="M8" s="15" t="n"/>
      <c r="N8" s="14">
        <f>IF(B8="","",IF(I8="Não","Fora da amostra",IF(OR(J8="",K8="",L8="",M8=""),"Pendente de conferência",IF(COUNTIF(J8:L8,"Não")&gt;0,"Com pendência","Conferido"))))</f>
        <v/>
      </c>
      <c r="O8" s="19">
        <f>IF(B8="","",IF(I8&lt;&gt;"Sim","",IF(J8="","Conferir documento. ",IF(J8="Não","Documento ausente ou ilegível. ",""))&amp;IF(K8="","Conferir aprovação. ",IF(K8="Não","Aprovação não localizada. ",""))&amp;IF(L8="","Conferir anexo. ",IF(L8="Não","Anexo não localizado. ",""))&amp;IF(M8="","Registrar data da conferência","")))</f>
        <v/>
      </c>
    </row>
    <row r="9" ht="32" customHeight="1">
      <c r="A9" s="20">
        <f>IF(B9="","","DOC-"&amp;TEXT(ROW()-3,"000"))</f>
        <v/>
      </c>
      <c r="B9" s="15" t="n">
        <v>46222</v>
      </c>
      <c r="C9" s="16" t="inlineStr">
        <is>
          <t>Nota fiscal</t>
        </is>
      </c>
      <c r="D9" s="17" t="inlineStr">
        <is>
          <t>Equipamento fictício de áudio auxiliar</t>
        </is>
      </c>
      <c r="E9" s="17" t="inlineStr">
        <is>
          <t>Área Fictícia Harmonia</t>
        </is>
      </c>
      <c r="F9" s="17" t="inlineStr">
        <is>
          <t>Pessoa Fictícia Zeta</t>
        </is>
      </c>
      <c r="G9" s="18" t="n">
        <v>1180.25</v>
      </c>
      <c r="H9" s="16" t="inlineStr">
        <is>
          <t>Não</t>
        </is>
      </c>
      <c r="I9" s="20">
        <f>IF(B9="","",IF(OR(H9="Sim",IFERROR(AND(ISNUMBER(G9),G9&gt;=Premissas!$B$4),FALSE)),"Sim","Não"))</f>
        <v/>
      </c>
      <c r="J9" s="16" t="inlineStr">
        <is>
          <t>Sim</t>
        </is>
      </c>
      <c r="K9" s="16" t="inlineStr">
        <is>
          <t>Sim</t>
        </is>
      </c>
      <c r="L9" s="16" t="inlineStr">
        <is>
          <t>Sim</t>
        </is>
      </c>
      <c r="M9" s="15" t="n">
        <v>46225</v>
      </c>
      <c r="N9" s="20">
        <f>IF(B9="","",IF(I9="Não","Fora da amostra",IF(OR(J9="",K9="",L9="",M9=""),"Pendente de conferência",IF(COUNTIF(J9:L9,"Não")&gt;0,"Com pendência","Conferido"))))</f>
        <v/>
      </c>
      <c r="O9" s="21">
        <f>IF(B9="","",IF(I9&lt;&gt;"Sim","",IF(J9="","Conferir documento. ",IF(J9="Não","Documento ausente ou ilegível. ",""))&amp;IF(K9="","Conferir aprovação. ",IF(K9="Não","Aprovação não localizada. ",""))&amp;IF(L9="","Conferir anexo. ",IF(L9="Não","Anexo não localizado. ",""))&amp;IF(M9="","Registrar data da conferência","")))</f>
        <v/>
      </c>
    </row>
    <row r="10" ht="32" customHeight="1">
      <c r="A10" s="14">
        <f>IF(B10="","","DOC-"&amp;TEXT(ROW()-3,"000"))</f>
        <v/>
      </c>
      <c r="B10" s="15" t="n">
        <v>46233</v>
      </c>
      <c r="C10" s="16" t="inlineStr">
        <is>
          <t>Recibo</t>
        </is>
      </c>
      <c r="D10" s="17" t="inlineStr">
        <is>
          <t>Material fictício para oficina comunitária</t>
        </is>
      </c>
      <c r="E10" s="17" t="inlineStr">
        <is>
          <t>Equipe Fictícia Girassol</t>
        </is>
      </c>
      <c r="F10" s="17" t="inlineStr">
        <is>
          <t>Pessoa Fictícia Eta</t>
        </is>
      </c>
      <c r="G10" s="18" t="n">
        <v>160</v>
      </c>
      <c r="H10" s="16" t="inlineStr">
        <is>
          <t>Não</t>
        </is>
      </c>
      <c r="I10" s="14">
        <f>IF(B10="","",IF(OR(H10="Sim",IFERROR(AND(ISNUMBER(G10),G10&gt;=Premissas!$B$4),FALSE)),"Sim","Não"))</f>
        <v/>
      </c>
      <c r="J10" s="16" t="n"/>
      <c r="K10" s="16" t="n"/>
      <c r="L10" s="16" t="n"/>
      <c r="M10" s="15" t="n"/>
      <c r="N10" s="14">
        <f>IF(B10="","",IF(I10="Não","Fora da amostra",IF(OR(J10="",K10="",L10="",M10=""),"Pendente de conferência",IF(COUNTIF(J10:L10,"Não")&gt;0,"Com pendência","Conferido"))))</f>
        <v/>
      </c>
      <c r="O10" s="19">
        <f>IF(B10="","",IF(I10&lt;&gt;"Sim","",IF(J10="","Conferir documento. ",IF(J10="Não","Documento ausente ou ilegível. ",""))&amp;IF(K10="","Conferir aprovação. ",IF(K10="Não","Aprovação não localizada. ",""))&amp;IF(L10="","Conferir anexo. ",IF(L10="Não","Anexo não localizado. ",""))&amp;IF(M10="","Registrar data da conferência","")))</f>
        <v/>
      </c>
    </row>
    <row r="11" ht="32" customHeight="1">
      <c r="A11" s="20">
        <f>IF(B11="","","DOC-"&amp;TEXT(ROW()-3,"000"))</f>
        <v/>
      </c>
      <c r="B11" s="15" t="n">
        <v>46245</v>
      </c>
      <c r="C11" s="16" t="inlineStr">
        <is>
          <t>Fatura</t>
        </is>
      </c>
      <c r="D11" s="17" t="inlineStr">
        <is>
          <t>Serviço fictício de apoio a evento interno</t>
        </is>
      </c>
      <c r="E11" s="17" t="inlineStr">
        <is>
          <t>Área Fictícia Ponte</t>
        </is>
      </c>
      <c r="F11" s="17" t="inlineStr">
        <is>
          <t>Pessoa Fictícia Teta</t>
        </is>
      </c>
      <c r="G11" s="18" t="n">
        <v>890.6</v>
      </c>
      <c r="H11" s="16" t="inlineStr">
        <is>
          <t>Sim</t>
        </is>
      </c>
      <c r="I11" s="20">
        <f>IF(B11="","",IF(OR(H11="Sim",IFERROR(AND(ISNUMBER(G11),G11&gt;=Premissas!$B$4),FALSE)),"Sim","Não"))</f>
        <v/>
      </c>
      <c r="J11" s="16" t="inlineStr">
        <is>
          <t>Sim</t>
        </is>
      </c>
      <c r="K11" s="16" t="inlineStr">
        <is>
          <t>Sim</t>
        </is>
      </c>
      <c r="L11" s="16" t="inlineStr">
        <is>
          <t>Sim</t>
        </is>
      </c>
      <c r="M11" s="15" t="n">
        <v>46248</v>
      </c>
      <c r="N11" s="20">
        <f>IF(B11="","",IF(I11="Não","Fora da amostra",IF(OR(J11="",K11="",L11="",M11=""),"Pendente de conferência",IF(COUNTIF(J11:L11,"Não")&gt;0,"Com pendência","Conferido"))))</f>
        <v/>
      </c>
      <c r="O11" s="21">
        <f>IF(B11="","",IF(I11&lt;&gt;"Sim","",IF(J11="","Conferir documento. ",IF(J11="Não","Documento ausente ou ilegível. ",""))&amp;IF(K11="","Conferir aprovação. ",IF(K11="Não","Aprovação não localizada. ",""))&amp;IF(L11="","Conferir anexo. ",IF(L11="Não","Anexo não localizado. ",""))&amp;IF(M11="","Registrar data da conferência","")))</f>
        <v/>
      </c>
    </row>
    <row r="12" ht="32" customHeight="1">
      <c r="A12" s="14">
        <f>IF(B12="","","DOC-"&amp;TEXT(ROW()-3,"000"))</f>
        <v/>
      </c>
      <c r="B12" s="15" t="n">
        <v>46254</v>
      </c>
      <c r="C12" s="16" t="inlineStr">
        <is>
          <t>Comprovante</t>
        </is>
      </c>
      <c r="D12" s="17" t="inlineStr">
        <is>
          <t>Reparo fictício de mobiliário administrativo</t>
        </is>
      </c>
      <c r="E12" s="17" t="inlineStr">
        <is>
          <t>Núcleo Fictício Oliveira</t>
        </is>
      </c>
      <c r="F12" s="17" t="inlineStr">
        <is>
          <t>Pessoa Fictícia Iota</t>
        </is>
      </c>
      <c r="G12" s="18" t="n">
        <v>1750</v>
      </c>
      <c r="H12" s="16" t="inlineStr">
        <is>
          <t>Não</t>
        </is>
      </c>
      <c r="I12" s="14">
        <f>IF(B12="","",IF(OR(H12="Sim",IFERROR(AND(ISNUMBER(G12),G12&gt;=Premissas!$B$4),FALSE)),"Sim","Não"))</f>
        <v/>
      </c>
      <c r="J12" s="16" t="inlineStr">
        <is>
          <t>Sim</t>
        </is>
      </c>
      <c r="K12" s="16" t="inlineStr">
        <is>
          <t>Sim</t>
        </is>
      </c>
      <c r="L12" s="16" t="inlineStr">
        <is>
          <t>Não</t>
        </is>
      </c>
      <c r="M12" s="15" t="n">
        <v>46257</v>
      </c>
      <c r="N12" s="14">
        <f>IF(B12="","",IF(I12="Não","Fora da amostra",IF(OR(J12="",K12="",L12="",M12=""),"Pendente de conferência",IF(COUNTIF(J12:L12,"Não")&gt;0,"Com pendência","Conferido"))))</f>
        <v/>
      </c>
      <c r="O12" s="19">
        <f>IF(B12="","",IF(I12&lt;&gt;"Sim","",IF(J12="","Conferir documento. ",IF(J12="Não","Documento ausente ou ilegível. ",""))&amp;IF(K12="","Conferir aprovação. ",IF(K12="Não","Aprovação não localizada. ",""))&amp;IF(L12="","Conferir anexo. ",IF(L12="Não","Anexo não localizado. ",""))&amp;IF(M12="","Registrar data da conferência","")))</f>
        <v/>
      </c>
    </row>
    <row r="13" ht="32" customHeight="1">
      <c r="A13" s="20">
        <f>IF(B13="","","DOC-"&amp;TEXT(ROW()-3,"000"))</f>
        <v/>
      </c>
      <c r="B13" s="15" t="n">
        <v>46267</v>
      </c>
      <c r="C13" s="16" t="inlineStr">
        <is>
          <t>Reembolso</t>
        </is>
      </c>
      <c r="D13" s="17" t="inlineStr">
        <is>
          <t>Aquisição fictícia de itens para reunião</t>
        </is>
      </c>
      <c r="E13" s="17" t="inlineStr">
        <is>
          <t>Área Fictícia Manancial</t>
        </is>
      </c>
      <c r="F13" s="17" t="inlineStr">
        <is>
          <t>Pessoa Fictícia Capa</t>
        </is>
      </c>
      <c r="G13" s="18" t="n">
        <v>510.35</v>
      </c>
      <c r="H13" s="16" t="inlineStr">
        <is>
          <t>Não</t>
        </is>
      </c>
      <c r="I13" s="20">
        <f>IF(B13="","",IF(OR(H13="Sim",IFERROR(AND(ISNUMBER(G13),G13&gt;=Premissas!$B$4),FALSE)),"Sim","Não"))</f>
        <v/>
      </c>
      <c r="J13" s="16" t="n"/>
      <c r="K13" s="16" t="n"/>
      <c r="L13" s="16" t="n"/>
      <c r="M13" s="15" t="n"/>
      <c r="N13" s="20">
        <f>IF(B13="","",IF(I13="Não","Fora da amostra",IF(OR(J13="",K13="",L13="",M13=""),"Pendente de conferência",IF(COUNTIF(J13:L13,"Não")&gt;0,"Com pendência","Conferido"))))</f>
        <v/>
      </c>
      <c r="O13" s="21">
        <f>IF(B13="","",IF(I13&lt;&gt;"Sim","",IF(J13="","Conferir documento. ",IF(J13="Não","Documento ausente ou ilegível. ",""))&amp;IF(K13="","Conferir aprovação. ",IF(K13="Não","Aprovação não localizada. ",""))&amp;IF(L13="","Conferir anexo. ",IF(L13="Não","Anexo não localizado. ",""))&amp;IF(M13="","Registrar data da conferência","")))</f>
        <v/>
      </c>
    </row>
    <row r="14" ht="32" customHeight="1">
      <c r="A14" s="14">
        <f>IF(B14="","","DOC-"&amp;TEXT(ROW()-3,"000"))</f>
        <v/>
      </c>
      <c r="B14" s="15" t="n"/>
      <c r="C14" s="16" t="n"/>
      <c r="D14" s="17" t="n"/>
      <c r="E14" s="17" t="n"/>
      <c r="F14" s="17" t="n"/>
      <c r="G14" s="18" t="n"/>
      <c r="H14" s="16" t="n"/>
      <c r="I14" s="14">
        <f>IF(B14="","",IF(OR(H14="Sim",IFERROR(AND(ISNUMBER(G14),G14&gt;=Premissas!$B$4),FALSE)),"Sim","Não"))</f>
        <v/>
      </c>
      <c r="J14" s="16" t="n"/>
      <c r="K14" s="16" t="n"/>
      <c r="L14" s="16" t="n"/>
      <c r="M14" s="15" t="n"/>
      <c r="N14" s="14">
        <f>IF(B14="","",IF(I14="Não","Fora da amostra",IF(OR(J14="",K14="",L14="",M14=""),"Pendente de conferência",IF(COUNTIF(J14:L14,"Não")&gt;0,"Com pendência","Conferido"))))</f>
        <v/>
      </c>
      <c r="O14" s="19">
        <f>IF(B14="","",IF(I14&lt;&gt;"Sim","",IF(J14="","Conferir documento. ",IF(J14="Não","Documento ausente ou ilegível. ",""))&amp;IF(K14="","Conferir aprovação. ",IF(K14="Não","Aprovação não localizada. ",""))&amp;IF(L14="","Conferir anexo. ",IF(L14="Não","Anexo não localizado. ",""))&amp;IF(M14="","Registrar data da conferência","")))</f>
        <v/>
      </c>
    </row>
    <row r="15" ht="32" customHeight="1">
      <c r="A15" s="20">
        <f>IF(B15="","","DOC-"&amp;TEXT(ROW()-3,"000"))</f>
        <v/>
      </c>
      <c r="B15" s="15" t="n"/>
      <c r="C15" s="16" t="n"/>
      <c r="D15" s="17" t="n"/>
      <c r="E15" s="17" t="n"/>
      <c r="F15" s="17" t="n"/>
      <c r="G15" s="18" t="n"/>
      <c r="H15" s="16" t="n"/>
      <c r="I15" s="20">
        <f>IF(B15="","",IF(OR(H15="Sim",IFERROR(AND(ISNUMBER(G15),G15&gt;=Premissas!$B$4),FALSE)),"Sim","Não"))</f>
        <v/>
      </c>
      <c r="J15" s="16" t="n"/>
      <c r="K15" s="16" t="n"/>
      <c r="L15" s="16" t="n"/>
      <c r="M15" s="15" t="n"/>
      <c r="N15" s="20">
        <f>IF(B15="","",IF(I15="Não","Fora da amostra",IF(OR(J15="",K15="",L15="",M15=""),"Pendente de conferência",IF(COUNTIF(J15:L15,"Não")&gt;0,"Com pendência","Conferido"))))</f>
        <v/>
      </c>
      <c r="O15" s="21">
        <f>IF(B15="","",IF(I15&lt;&gt;"Sim","",IF(J15="","Conferir documento. ",IF(J15="Não","Documento ausente ou ilegível. ",""))&amp;IF(K15="","Conferir aprovação. ",IF(K15="Não","Aprovação não localizada. ",""))&amp;IF(L15="","Conferir anexo. ",IF(L15="Não","Anexo não localizado. ",""))&amp;IF(M15="","Registrar data da conferência","")))</f>
        <v/>
      </c>
    </row>
    <row r="16" ht="32" customHeight="1">
      <c r="A16" s="14">
        <f>IF(B16="","","DOC-"&amp;TEXT(ROW()-3,"000"))</f>
        <v/>
      </c>
      <c r="B16" s="15" t="n"/>
      <c r="C16" s="16" t="n"/>
      <c r="D16" s="17" t="n"/>
      <c r="E16" s="17" t="n"/>
      <c r="F16" s="17" t="n"/>
      <c r="G16" s="18" t="n"/>
      <c r="H16" s="16" t="n"/>
      <c r="I16" s="14">
        <f>IF(B16="","",IF(OR(H16="Sim",IFERROR(AND(ISNUMBER(G16),G16&gt;=Premissas!$B$4),FALSE)),"Sim","Não"))</f>
        <v/>
      </c>
      <c r="J16" s="16" t="n"/>
      <c r="K16" s="16" t="n"/>
      <c r="L16" s="16" t="n"/>
      <c r="M16" s="15" t="n"/>
      <c r="N16" s="14">
        <f>IF(B16="","",IF(I16="Não","Fora da amostra",IF(OR(J16="",K16="",L16="",M16=""),"Pendente de conferência",IF(COUNTIF(J16:L16,"Não")&gt;0,"Com pendência","Conferido"))))</f>
        <v/>
      </c>
      <c r="O16" s="19">
        <f>IF(B16="","",IF(I16&lt;&gt;"Sim","",IF(J16="","Conferir documento. ",IF(J16="Não","Documento ausente ou ilegível. ",""))&amp;IF(K16="","Conferir aprovação. ",IF(K16="Não","Aprovação não localizada. ",""))&amp;IF(L16="","Conferir anexo. ",IF(L16="Não","Anexo não localizado. ",""))&amp;IF(M16="","Registrar data da conferência","")))</f>
        <v/>
      </c>
    </row>
    <row r="17" ht="32" customHeight="1">
      <c r="A17" s="20">
        <f>IF(B17="","","DOC-"&amp;TEXT(ROW()-3,"000"))</f>
        <v/>
      </c>
      <c r="B17" s="15" t="n"/>
      <c r="C17" s="16" t="n"/>
      <c r="D17" s="17" t="n"/>
      <c r="E17" s="17" t="n"/>
      <c r="F17" s="17" t="n"/>
      <c r="G17" s="18" t="n"/>
      <c r="H17" s="16" t="n"/>
      <c r="I17" s="20">
        <f>IF(B17="","",IF(OR(H17="Sim",IFERROR(AND(ISNUMBER(G17),G17&gt;=Premissas!$B$4),FALSE)),"Sim","Não"))</f>
        <v/>
      </c>
      <c r="J17" s="16" t="n"/>
      <c r="K17" s="16" t="n"/>
      <c r="L17" s="16" t="n"/>
      <c r="M17" s="15" t="n"/>
      <c r="N17" s="20">
        <f>IF(B17="","",IF(I17="Não","Fora da amostra",IF(OR(J17="",K17="",L17="",M17=""),"Pendente de conferência",IF(COUNTIF(J17:L17,"Não")&gt;0,"Com pendência","Conferido"))))</f>
        <v/>
      </c>
      <c r="O17" s="21">
        <f>IF(B17="","",IF(I17&lt;&gt;"Sim","",IF(J17="","Conferir documento. ",IF(J17="Não","Documento ausente ou ilegível. ",""))&amp;IF(K17="","Conferir aprovação. ",IF(K17="Não","Aprovação não localizada. ",""))&amp;IF(L17="","Conferir anexo. ",IF(L17="Não","Anexo não localizado. ",""))&amp;IF(M17="","Registrar data da conferência","")))</f>
        <v/>
      </c>
    </row>
    <row r="18" ht="32" customHeight="1">
      <c r="A18" s="14">
        <f>IF(B18="","","DOC-"&amp;TEXT(ROW()-3,"000"))</f>
        <v/>
      </c>
      <c r="B18" s="15" t="n"/>
      <c r="C18" s="16" t="n"/>
      <c r="D18" s="17" t="n"/>
      <c r="E18" s="17" t="n"/>
      <c r="F18" s="17" t="n"/>
      <c r="G18" s="18" t="n"/>
      <c r="H18" s="16" t="n"/>
      <c r="I18" s="14">
        <f>IF(B18="","",IF(OR(H18="Sim",IFERROR(AND(ISNUMBER(G18),G18&gt;=Premissas!$B$4),FALSE)),"Sim","Não"))</f>
        <v/>
      </c>
      <c r="J18" s="16" t="n"/>
      <c r="K18" s="16" t="n"/>
      <c r="L18" s="16" t="n"/>
      <c r="M18" s="15" t="n"/>
      <c r="N18" s="14">
        <f>IF(B18="","",IF(I18="Não","Fora da amostra",IF(OR(J18="",K18="",L18="",M18=""),"Pendente de conferência",IF(COUNTIF(J18:L18,"Não")&gt;0,"Com pendência","Conferido"))))</f>
        <v/>
      </c>
      <c r="O18" s="19">
        <f>IF(B18="","",IF(I18&lt;&gt;"Sim","",IF(J18="","Conferir documento. ",IF(J18="Não","Documento ausente ou ilegível. ",""))&amp;IF(K18="","Conferir aprovação. ",IF(K18="Não","Aprovação não localizada. ",""))&amp;IF(L18="","Conferir anexo. ",IF(L18="Não","Anexo não localizado. ",""))&amp;IF(M18="","Registrar data da conferência","")))</f>
        <v/>
      </c>
    </row>
    <row r="19" ht="32" customHeight="1">
      <c r="A19" s="20">
        <f>IF(B19="","","DOC-"&amp;TEXT(ROW()-3,"000"))</f>
        <v/>
      </c>
      <c r="B19" s="15" t="n"/>
      <c r="C19" s="16" t="n"/>
      <c r="D19" s="17" t="n"/>
      <c r="E19" s="17" t="n"/>
      <c r="F19" s="17" t="n"/>
      <c r="G19" s="18" t="n"/>
      <c r="H19" s="16" t="n"/>
      <c r="I19" s="20">
        <f>IF(B19="","",IF(OR(H19="Sim",IFERROR(AND(ISNUMBER(G19),G19&gt;=Premissas!$B$4),FALSE)),"Sim","Não"))</f>
        <v/>
      </c>
      <c r="J19" s="16" t="n"/>
      <c r="K19" s="16" t="n"/>
      <c r="L19" s="16" t="n"/>
      <c r="M19" s="15" t="n"/>
      <c r="N19" s="20">
        <f>IF(B19="","",IF(I19="Não","Fora da amostra",IF(OR(J19="",K19="",L19="",M19=""),"Pendente de conferência",IF(COUNTIF(J19:L19,"Não")&gt;0,"Com pendência","Conferido"))))</f>
        <v/>
      </c>
      <c r="O19" s="21">
        <f>IF(B19="","",IF(I19&lt;&gt;"Sim","",IF(J19="","Conferir documento. ",IF(J19="Não","Documento ausente ou ilegível. ",""))&amp;IF(K19="","Conferir aprovação. ",IF(K19="Não","Aprovação não localizada. ",""))&amp;IF(L19="","Conferir anexo. ",IF(L19="Não","Anexo não localizado. ",""))&amp;IF(M19="","Registrar data da conferência","")))</f>
        <v/>
      </c>
    </row>
    <row r="20" ht="32" customHeight="1">
      <c r="A20" s="14">
        <f>IF(B20="","","DOC-"&amp;TEXT(ROW()-3,"000"))</f>
        <v/>
      </c>
      <c r="B20" s="15" t="n"/>
      <c r="C20" s="16" t="n"/>
      <c r="D20" s="17" t="n"/>
      <c r="E20" s="17" t="n"/>
      <c r="F20" s="17" t="n"/>
      <c r="G20" s="18" t="n"/>
      <c r="H20" s="16" t="n"/>
      <c r="I20" s="14">
        <f>IF(B20="","",IF(OR(H20="Sim",IFERROR(AND(ISNUMBER(G20),G20&gt;=Premissas!$B$4),FALSE)),"Sim","Não"))</f>
        <v/>
      </c>
      <c r="J20" s="16" t="n"/>
      <c r="K20" s="16" t="n"/>
      <c r="L20" s="16" t="n"/>
      <c r="M20" s="15" t="n"/>
      <c r="N20" s="14">
        <f>IF(B20="","",IF(I20="Não","Fora da amostra",IF(OR(J20="",K20="",L20="",M20=""),"Pendente de conferência",IF(COUNTIF(J20:L20,"Não")&gt;0,"Com pendência","Conferido"))))</f>
        <v/>
      </c>
      <c r="O20" s="19">
        <f>IF(B20="","",IF(I20&lt;&gt;"Sim","",IF(J20="","Conferir documento. ",IF(J20="Não","Documento ausente ou ilegível. ",""))&amp;IF(K20="","Conferir aprovação. ",IF(K20="Não","Aprovação não localizada. ",""))&amp;IF(L20="","Conferir anexo. ",IF(L20="Não","Anexo não localizado. ",""))&amp;IF(M20="","Registrar data da conferência","")))</f>
        <v/>
      </c>
    </row>
    <row r="21" ht="32" customHeight="1">
      <c r="A21" s="20">
        <f>IF(B21="","","DOC-"&amp;TEXT(ROW()-3,"000"))</f>
        <v/>
      </c>
      <c r="B21" s="15" t="n"/>
      <c r="C21" s="16" t="n"/>
      <c r="D21" s="17" t="n"/>
      <c r="E21" s="17" t="n"/>
      <c r="F21" s="17" t="n"/>
      <c r="G21" s="18" t="n"/>
      <c r="H21" s="16" t="n"/>
      <c r="I21" s="20">
        <f>IF(B21="","",IF(OR(H21="Sim",IFERROR(AND(ISNUMBER(G21),G21&gt;=Premissas!$B$4),FALSE)),"Sim","Não"))</f>
        <v/>
      </c>
      <c r="J21" s="16" t="n"/>
      <c r="K21" s="16" t="n"/>
      <c r="L21" s="16" t="n"/>
      <c r="M21" s="15" t="n"/>
      <c r="N21" s="20">
        <f>IF(B21="","",IF(I21="Não","Fora da amostra",IF(OR(J21="",K21="",L21="",M21=""),"Pendente de conferência",IF(COUNTIF(J21:L21,"Não")&gt;0,"Com pendência","Conferido"))))</f>
        <v/>
      </c>
      <c r="O21" s="21">
        <f>IF(B21="","",IF(I21&lt;&gt;"Sim","",IF(J21="","Conferir documento. ",IF(J21="Não","Documento ausente ou ilegível. ",""))&amp;IF(K21="","Conferir aprovação. ",IF(K21="Não","Aprovação não localizada. ",""))&amp;IF(L21="","Conferir anexo. ",IF(L21="Não","Anexo não localizado. ",""))&amp;IF(M21="","Registrar data da conferência","")))</f>
        <v/>
      </c>
    </row>
    <row r="22" ht="32" customHeight="1">
      <c r="A22" s="14">
        <f>IF(B22="","","DOC-"&amp;TEXT(ROW()-3,"000"))</f>
        <v/>
      </c>
      <c r="B22" s="15" t="n"/>
      <c r="C22" s="16" t="n"/>
      <c r="D22" s="17" t="n"/>
      <c r="E22" s="17" t="n"/>
      <c r="F22" s="17" t="n"/>
      <c r="G22" s="18" t="n"/>
      <c r="H22" s="16" t="n"/>
      <c r="I22" s="14">
        <f>IF(B22="","",IF(OR(H22="Sim",IFERROR(AND(ISNUMBER(G22),G22&gt;=Premissas!$B$4),FALSE)),"Sim","Não"))</f>
        <v/>
      </c>
      <c r="J22" s="16" t="n"/>
      <c r="K22" s="16" t="n"/>
      <c r="L22" s="16" t="n"/>
      <c r="M22" s="15" t="n"/>
      <c r="N22" s="14">
        <f>IF(B22="","",IF(I22="Não","Fora da amostra",IF(OR(J22="",K22="",L22="",M22=""),"Pendente de conferência",IF(COUNTIF(J22:L22,"Não")&gt;0,"Com pendência","Conferido"))))</f>
        <v/>
      </c>
      <c r="O22" s="19">
        <f>IF(B22="","",IF(I22&lt;&gt;"Sim","",IF(J22="","Conferir documento. ",IF(J22="Não","Documento ausente ou ilegível. ",""))&amp;IF(K22="","Conferir aprovação. ",IF(K22="Não","Aprovação não localizada. ",""))&amp;IF(L22="","Conferir anexo. ",IF(L22="Não","Anexo não localizado. ",""))&amp;IF(M22="","Registrar data da conferência","")))</f>
        <v/>
      </c>
    </row>
    <row r="23" ht="32" customHeight="1">
      <c r="A23" s="20">
        <f>IF(B23="","","DOC-"&amp;TEXT(ROW()-3,"000"))</f>
        <v/>
      </c>
      <c r="B23" s="15" t="n"/>
      <c r="C23" s="16" t="n"/>
      <c r="D23" s="17" t="n"/>
      <c r="E23" s="17" t="n"/>
      <c r="F23" s="17" t="n"/>
      <c r="G23" s="18" t="n"/>
      <c r="H23" s="16" t="n"/>
      <c r="I23" s="20">
        <f>IF(B23="","",IF(OR(H23="Sim",IFERROR(AND(ISNUMBER(G23),G23&gt;=Premissas!$B$4),FALSE)),"Sim","Não"))</f>
        <v/>
      </c>
      <c r="J23" s="16" t="n"/>
      <c r="K23" s="16" t="n"/>
      <c r="L23" s="16" t="n"/>
      <c r="M23" s="15" t="n"/>
      <c r="N23" s="20">
        <f>IF(B23="","",IF(I23="Não","Fora da amostra",IF(OR(J23="",K23="",L23="",M23=""),"Pendente de conferência",IF(COUNTIF(J23:L23,"Não")&gt;0,"Com pendência","Conferido"))))</f>
        <v/>
      </c>
      <c r="O23" s="21">
        <f>IF(B23="","",IF(I23&lt;&gt;"Sim","",IF(J23="","Conferir documento. ",IF(J23="Não","Documento ausente ou ilegível. ",""))&amp;IF(K23="","Conferir aprovação. ",IF(K23="Não","Aprovação não localizada. ",""))&amp;IF(L23="","Conferir anexo. ",IF(L23="Não","Anexo não localizado. ",""))&amp;IF(M23="","Registrar data da conferência","")))</f>
        <v/>
      </c>
    </row>
    <row r="24" ht="32" customHeight="1">
      <c r="A24" s="14">
        <f>IF(B24="","","DOC-"&amp;TEXT(ROW()-3,"000"))</f>
        <v/>
      </c>
      <c r="B24" s="15" t="n"/>
      <c r="C24" s="16" t="n"/>
      <c r="D24" s="17" t="n"/>
      <c r="E24" s="17" t="n"/>
      <c r="F24" s="17" t="n"/>
      <c r="G24" s="18" t="n"/>
      <c r="H24" s="16" t="n"/>
      <c r="I24" s="14">
        <f>IF(B24="","",IF(OR(H24="Sim",IFERROR(AND(ISNUMBER(G24),G24&gt;=Premissas!$B$4),FALSE)),"Sim","Não"))</f>
        <v/>
      </c>
      <c r="J24" s="16" t="n"/>
      <c r="K24" s="16" t="n"/>
      <c r="L24" s="16" t="n"/>
      <c r="M24" s="15" t="n"/>
      <c r="N24" s="14">
        <f>IF(B24="","",IF(I24="Não","Fora da amostra",IF(OR(J24="",K24="",L24="",M24=""),"Pendente de conferência",IF(COUNTIF(J24:L24,"Não")&gt;0,"Com pendência","Conferido"))))</f>
        <v/>
      </c>
      <c r="O24" s="19">
        <f>IF(B24="","",IF(I24&lt;&gt;"Sim","",IF(J24="","Conferir documento. ",IF(J24="Não","Documento ausente ou ilegível. ",""))&amp;IF(K24="","Conferir aprovação. ",IF(K24="Não","Aprovação não localizada. ",""))&amp;IF(L24="","Conferir anexo. ",IF(L24="Não","Anexo não localizado. ",""))&amp;IF(M24="","Registrar data da conferência","")))</f>
        <v/>
      </c>
    </row>
    <row r="25" ht="32" customHeight="1">
      <c r="A25" s="20">
        <f>IF(B25="","","DOC-"&amp;TEXT(ROW()-3,"000"))</f>
        <v/>
      </c>
      <c r="B25" s="15" t="n"/>
      <c r="C25" s="16" t="n"/>
      <c r="D25" s="17" t="n"/>
      <c r="E25" s="17" t="n"/>
      <c r="F25" s="17" t="n"/>
      <c r="G25" s="18" t="n"/>
      <c r="H25" s="16" t="n"/>
      <c r="I25" s="20">
        <f>IF(B25="","",IF(OR(H25="Sim",IFERROR(AND(ISNUMBER(G25),G25&gt;=Premissas!$B$4),FALSE)),"Sim","Não"))</f>
        <v/>
      </c>
      <c r="J25" s="16" t="n"/>
      <c r="K25" s="16" t="n"/>
      <c r="L25" s="16" t="n"/>
      <c r="M25" s="15" t="n"/>
      <c r="N25" s="20">
        <f>IF(B25="","",IF(I25="Não","Fora da amostra",IF(OR(J25="",K25="",L25="",M25=""),"Pendente de conferência",IF(COUNTIF(J25:L25,"Não")&gt;0,"Com pendência","Conferido"))))</f>
        <v/>
      </c>
      <c r="O25" s="21">
        <f>IF(B25="","",IF(I25&lt;&gt;"Sim","",IF(J25="","Conferir documento. ",IF(J25="Não","Documento ausente ou ilegível. ",""))&amp;IF(K25="","Conferir aprovação. ",IF(K25="Não","Aprovação não localizada. ",""))&amp;IF(L25="","Conferir anexo. ",IF(L25="Não","Anexo não localizado. ",""))&amp;IF(M25="","Registrar data da conferência","")))</f>
        <v/>
      </c>
    </row>
    <row r="26" ht="32" customHeight="1">
      <c r="A26" s="14">
        <f>IF(B26="","","DOC-"&amp;TEXT(ROW()-3,"000"))</f>
        <v/>
      </c>
      <c r="B26" s="15" t="n"/>
      <c r="C26" s="16" t="n"/>
      <c r="D26" s="17" t="n"/>
      <c r="E26" s="17" t="n"/>
      <c r="F26" s="17" t="n"/>
      <c r="G26" s="18" t="n"/>
      <c r="H26" s="16" t="n"/>
      <c r="I26" s="14">
        <f>IF(B26="","",IF(OR(H26="Sim",IFERROR(AND(ISNUMBER(G26),G26&gt;=Premissas!$B$4),FALSE)),"Sim","Não"))</f>
        <v/>
      </c>
      <c r="J26" s="16" t="n"/>
      <c r="K26" s="16" t="n"/>
      <c r="L26" s="16" t="n"/>
      <c r="M26" s="15" t="n"/>
      <c r="N26" s="14">
        <f>IF(B26="","",IF(I26="Não","Fora da amostra",IF(OR(J26="",K26="",L26="",M26=""),"Pendente de conferência",IF(COUNTIF(J26:L26,"Não")&gt;0,"Com pendência","Conferido"))))</f>
        <v/>
      </c>
      <c r="O26" s="19">
        <f>IF(B26="","",IF(I26&lt;&gt;"Sim","",IF(J26="","Conferir documento. ",IF(J26="Não","Documento ausente ou ilegível. ",""))&amp;IF(K26="","Conferir aprovação. ",IF(K26="Não","Aprovação não localizada. ",""))&amp;IF(L26="","Conferir anexo. ",IF(L26="Não","Anexo não localizado. ",""))&amp;IF(M26="","Registrar data da conferência","")))</f>
        <v/>
      </c>
    </row>
    <row r="27" ht="32" customHeight="1">
      <c r="A27" s="20">
        <f>IF(B27="","","DOC-"&amp;TEXT(ROW()-3,"000"))</f>
        <v/>
      </c>
      <c r="B27" s="15" t="n"/>
      <c r="C27" s="16" t="n"/>
      <c r="D27" s="17" t="n"/>
      <c r="E27" s="17" t="n"/>
      <c r="F27" s="17" t="n"/>
      <c r="G27" s="18" t="n"/>
      <c r="H27" s="16" t="n"/>
      <c r="I27" s="20">
        <f>IF(B27="","",IF(OR(H27="Sim",IFERROR(AND(ISNUMBER(G27),G27&gt;=Premissas!$B$4),FALSE)),"Sim","Não"))</f>
        <v/>
      </c>
      <c r="J27" s="16" t="n"/>
      <c r="K27" s="16" t="n"/>
      <c r="L27" s="16" t="n"/>
      <c r="M27" s="15" t="n"/>
      <c r="N27" s="20">
        <f>IF(B27="","",IF(I27="Não","Fora da amostra",IF(OR(J27="",K27="",L27="",M27=""),"Pendente de conferência",IF(COUNTIF(J27:L27,"Não")&gt;0,"Com pendência","Conferido"))))</f>
        <v/>
      </c>
      <c r="O27" s="21">
        <f>IF(B27="","",IF(I27&lt;&gt;"Sim","",IF(J27="","Conferir documento. ",IF(J27="Não","Documento ausente ou ilegível. ",""))&amp;IF(K27="","Conferir aprovação. ",IF(K27="Não","Aprovação não localizada. ",""))&amp;IF(L27="","Conferir anexo. ",IF(L27="Não","Anexo não localizado. ",""))&amp;IF(M27="","Registrar data da conferência","")))</f>
        <v/>
      </c>
    </row>
    <row r="28" ht="32" customHeight="1">
      <c r="A28" s="14">
        <f>IF(B28="","","DOC-"&amp;TEXT(ROW()-3,"000"))</f>
        <v/>
      </c>
      <c r="B28" s="15" t="n"/>
      <c r="C28" s="16" t="n"/>
      <c r="D28" s="17" t="n"/>
      <c r="E28" s="17" t="n"/>
      <c r="F28" s="17" t="n"/>
      <c r="G28" s="18" t="n"/>
      <c r="H28" s="16" t="n"/>
      <c r="I28" s="14">
        <f>IF(B28="","",IF(OR(H28="Sim",IFERROR(AND(ISNUMBER(G28),G28&gt;=Premissas!$B$4),FALSE)),"Sim","Não"))</f>
        <v/>
      </c>
      <c r="J28" s="16" t="n"/>
      <c r="K28" s="16" t="n"/>
      <c r="L28" s="16" t="n"/>
      <c r="M28" s="15" t="n"/>
      <c r="N28" s="14">
        <f>IF(B28="","",IF(I28="Não","Fora da amostra",IF(OR(J28="",K28="",L28="",M28=""),"Pendente de conferência",IF(COUNTIF(J28:L28,"Não")&gt;0,"Com pendência","Conferido"))))</f>
        <v/>
      </c>
      <c r="O28" s="19">
        <f>IF(B28="","",IF(I28&lt;&gt;"Sim","",IF(J28="","Conferir documento. ",IF(J28="Não","Documento ausente ou ilegível. ",""))&amp;IF(K28="","Conferir aprovação. ",IF(K28="Não","Aprovação não localizada. ",""))&amp;IF(L28="","Conferir anexo. ",IF(L28="Não","Anexo não localizado. ",""))&amp;IF(M28="","Registrar data da conferência","")))</f>
        <v/>
      </c>
    </row>
    <row r="29" ht="32" customHeight="1">
      <c r="A29" s="20">
        <f>IF(B29="","","DOC-"&amp;TEXT(ROW()-3,"000"))</f>
        <v/>
      </c>
      <c r="B29" s="15" t="n"/>
      <c r="C29" s="16" t="n"/>
      <c r="D29" s="17" t="n"/>
      <c r="E29" s="17" t="n"/>
      <c r="F29" s="17" t="n"/>
      <c r="G29" s="18" t="n"/>
      <c r="H29" s="16" t="n"/>
      <c r="I29" s="20">
        <f>IF(B29="","",IF(OR(H29="Sim",IFERROR(AND(ISNUMBER(G29),G29&gt;=Premissas!$B$4),FALSE)),"Sim","Não"))</f>
        <v/>
      </c>
      <c r="J29" s="16" t="n"/>
      <c r="K29" s="16" t="n"/>
      <c r="L29" s="16" t="n"/>
      <c r="M29" s="15" t="n"/>
      <c r="N29" s="20">
        <f>IF(B29="","",IF(I29="Não","Fora da amostra",IF(OR(J29="",K29="",L29="",M29=""),"Pendente de conferência",IF(COUNTIF(J29:L29,"Não")&gt;0,"Com pendência","Conferido"))))</f>
        <v/>
      </c>
      <c r="O29" s="21">
        <f>IF(B29="","",IF(I29&lt;&gt;"Sim","",IF(J29="","Conferir documento. ",IF(J29="Não","Documento ausente ou ilegível. ",""))&amp;IF(K29="","Conferir aprovação. ",IF(K29="Não","Aprovação não localizada. ",""))&amp;IF(L29="","Conferir anexo. ",IF(L29="Não","Anexo não localizado. ",""))&amp;IF(M29="","Registrar data da conferência","")))</f>
        <v/>
      </c>
    </row>
    <row r="30" ht="32" customHeight="1">
      <c r="A30" s="14">
        <f>IF(B30="","","DOC-"&amp;TEXT(ROW()-3,"000"))</f>
        <v/>
      </c>
      <c r="B30" s="15" t="n"/>
      <c r="C30" s="16" t="n"/>
      <c r="D30" s="17" t="n"/>
      <c r="E30" s="17" t="n"/>
      <c r="F30" s="17" t="n"/>
      <c r="G30" s="18" t="n"/>
      <c r="H30" s="16" t="n"/>
      <c r="I30" s="14">
        <f>IF(B30="","",IF(OR(H30="Sim",IFERROR(AND(ISNUMBER(G30),G30&gt;=Premissas!$B$4),FALSE)),"Sim","Não"))</f>
        <v/>
      </c>
      <c r="J30" s="16" t="n"/>
      <c r="K30" s="16" t="n"/>
      <c r="L30" s="16" t="n"/>
      <c r="M30" s="15" t="n"/>
      <c r="N30" s="14">
        <f>IF(B30="","",IF(I30="Não","Fora da amostra",IF(OR(J30="",K30="",L30="",M30=""),"Pendente de conferência",IF(COUNTIF(J30:L30,"Não")&gt;0,"Com pendência","Conferido"))))</f>
        <v/>
      </c>
      <c r="O30" s="19">
        <f>IF(B30="","",IF(I30&lt;&gt;"Sim","",IF(J30="","Conferir documento. ",IF(J30="Não","Documento ausente ou ilegível. ",""))&amp;IF(K30="","Conferir aprovação. ",IF(K30="Não","Aprovação não localizada. ",""))&amp;IF(L30="","Conferir anexo. ",IF(L30="Não","Anexo não localizado. ",""))&amp;IF(M30="","Registrar data da conferência","")))</f>
        <v/>
      </c>
    </row>
    <row r="31" ht="32" customHeight="1">
      <c r="A31" s="20">
        <f>IF(B31="","","DOC-"&amp;TEXT(ROW()-3,"000"))</f>
        <v/>
      </c>
      <c r="B31" s="15" t="n"/>
      <c r="C31" s="16" t="n"/>
      <c r="D31" s="17" t="n"/>
      <c r="E31" s="17" t="n"/>
      <c r="F31" s="17" t="n"/>
      <c r="G31" s="18" t="n"/>
      <c r="H31" s="16" t="n"/>
      <c r="I31" s="20">
        <f>IF(B31="","",IF(OR(H31="Sim",IFERROR(AND(ISNUMBER(G31),G31&gt;=Premissas!$B$4),FALSE)),"Sim","Não"))</f>
        <v/>
      </c>
      <c r="J31" s="16" t="n"/>
      <c r="K31" s="16" t="n"/>
      <c r="L31" s="16" t="n"/>
      <c r="M31" s="15" t="n"/>
      <c r="N31" s="20">
        <f>IF(B31="","",IF(I31="Não","Fora da amostra",IF(OR(J31="",K31="",L31="",M31=""),"Pendente de conferência",IF(COUNTIF(J31:L31,"Não")&gt;0,"Com pendência","Conferido"))))</f>
        <v/>
      </c>
      <c r="O31" s="21">
        <f>IF(B31="","",IF(I31&lt;&gt;"Sim","",IF(J31="","Conferir documento. ",IF(J31="Não","Documento ausente ou ilegível. ",""))&amp;IF(K31="","Conferir aprovação. ",IF(K31="Não","Aprovação não localizada. ",""))&amp;IF(L31="","Conferir anexo. ",IF(L31="Não","Anexo não localizado. ",""))&amp;IF(M31="","Registrar data da conferência","")))</f>
        <v/>
      </c>
    </row>
    <row r="32" ht="32" customHeight="1">
      <c r="A32" s="14">
        <f>IF(B32="","","DOC-"&amp;TEXT(ROW()-3,"000"))</f>
        <v/>
      </c>
      <c r="B32" s="15" t="n"/>
      <c r="C32" s="16" t="n"/>
      <c r="D32" s="17" t="n"/>
      <c r="E32" s="17" t="n"/>
      <c r="F32" s="17" t="n"/>
      <c r="G32" s="18" t="n"/>
      <c r="H32" s="16" t="n"/>
      <c r="I32" s="14">
        <f>IF(B32="","",IF(OR(H32="Sim",IFERROR(AND(ISNUMBER(G32),G32&gt;=Premissas!$B$4),FALSE)),"Sim","Não"))</f>
        <v/>
      </c>
      <c r="J32" s="16" t="n"/>
      <c r="K32" s="16" t="n"/>
      <c r="L32" s="16" t="n"/>
      <c r="M32" s="15" t="n"/>
      <c r="N32" s="14">
        <f>IF(B32="","",IF(I32="Não","Fora da amostra",IF(OR(J32="",K32="",L32="",M32=""),"Pendente de conferência",IF(COUNTIF(J32:L32,"Não")&gt;0,"Com pendência","Conferido"))))</f>
        <v/>
      </c>
      <c r="O32" s="19">
        <f>IF(B32="","",IF(I32&lt;&gt;"Sim","",IF(J32="","Conferir documento. ",IF(J32="Não","Documento ausente ou ilegível. ",""))&amp;IF(K32="","Conferir aprovação. ",IF(K32="Não","Aprovação não localizada. ",""))&amp;IF(L32="","Conferir anexo. ",IF(L32="Não","Anexo não localizado. ",""))&amp;IF(M32="","Registrar data da conferência","")))</f>
        <v/>
      </c>
    </row>
    <row r="33" ht="32" customHeight="1">
      <c r="A33" s="20">
        <f>IF(B33="","","DOC-"&amp;TEXT(ROW()-3,"000"))</f>
        <v/>
      </c>
      <c r="B33" s="15" t="n"/>
      <c r="C33" s="16" t="n"/>
      <c r="D33" s="17" t="n"/>
      <c r="E33" s="17" t="n"/>
      <c r="F33" s="17" t="n"/>
      <c r="G33" s="18" t="n"/>
      <c r="H33" s="16" t="n"/>
      <c r="I33" s="20">
        <f>IF(B33="","",IF(OR(H33="Sim",IFERROR(AND(ISNUMBER(G33),G33&gt;=Premissas!$B$4),FALSE)),"Sim","Não"))</f>
        <v/>
      </c>
      <c r="J33" s="16" t="n"/>
      <c r="K33" s="16" t="n"/>
      <c r="L33" s="16" t="n"/>
      <c r="M33" s="15" t="n"/>
      <c r="N33" s="20">
        <f>IF(B33="","",IF(I33="Não","Fora da amostra",IF(OR(J33="",K33="",L33="",M33=""),"Pendente de conferência",IF(COUNTIF(J33:L33,"Não")&gt;0,"Com pendência","Conferido"))))</f>
        <v/>
      </c>
      <c r="O33" s="21">
        <f>IF(B33="","",IF(I33&lt;&gt;"Sim","",IF(J33="","Conferir documento. ",IF(J33="Não","Documento ausente ou ilegível. ",""))&amp;IF(K33="","Conferir aprovação. ",IF(K33="Não","Aprovação não localizada. ",""))&amp;IF(L33="","Conferir anexo. ",IF(L33="Não","Anexo não localizado. ",""))&amp;IF(M33="","Registrar data da conferência","")))</f>
        <v/>
      </c>
    </row>
    <row r="34" ht="32" customHeight="1">
      <c r="A34" s="14">
        <f>IF(B34="","","DOC-"&amp;TEXT(ROW()-3,"000"))</f>
        <v/>
      </c>
      <c r="B34" s="15" t="n"/>
      <c r="C34" s="16" t="n"/>
      <c r="D34" s="17" t="n"/>
      <c r="E34" s="17" t="n"/>
      <c r="F34" s="17" t="n"/>
      <c r="G34" s="18" t="n"/>
      <c r="H34" s="16" t="n"/>
      <c r="I34" s="14">
        <f>IF(B34="","",IF(OR(H34="Sim",IFERROR(AND(ISNUMBER(G34),G34&gt;=Premissas!$B$4),FALSE)),"Sim","Não"))</f>
        <v/>
      </c>
      <c r="J34" s="16" t="n"/>
      <c r="K34" s="16" t="n"/>
      <c r="L34" s="16" t="n"/>
      <c r="M34" s="15" t="n"/>
      <c r="N34" s="14">
        <f>IF(B34="","",IF(I34="Não","Fora da amostra",IF(OR(J34="",K34="",L34="",M34=""),"Pendente de conferência",IF(COUNTIF(J34:L34,"Não")&gt;0,"Com pendência","Conferido"))))</f>
        <v/>
      </c>
      <c r="O34" s="19">
        <f>IF(B34="","",IF(I34&lt;&gt;"Sim","",IF(J34="","Conferir documento. ",IF(J34="Não","Documento ausente ou ilegível. ",""))&amp;IF(K34="","Conferir aprovação. ",IF(K34="Não","Aprovação não localizada. ",""))&amp;IF(L34="","Conferir anexo. ",IF(L34="Não","Anexo não localizado. ",""))&amp;IF(M34="","Registrar data da conferência","")))</f>
        <v/>
      </c>
    </row>
    <row r="35" ht="32" customHeight="1">
      <c r="A35" s="20">
        <f>IF(B35="","","DOC-"&amp;TEXT(ROW()-3,"000"))</f>
        <v/>
      </c>
      <c r="B35" s="15" t="n"/>
      <c r="C35" s="16" t="n"/>
      <c r="D35" s="17" t="n"/>
      <c r="E35" s="17" t="n"/>
      <c r="F35" s="17" t="n"/>
      <c r="G35" s="18" t="n"/>
      <c r="H35" s="16" t="n"/>
      <c r="I35" s="20">
        <f>IF(B35="","",IF(OR(H35="Sim",IFERROR(AND(ISNUMBER(G35),G35&gt;=Premissas!$B$4),FALSE)),"Sim","Não"))</f>
        <v/>
      </c>
      <c r="J35" s="16" t="n"/>
      <c r="K35" s="16" t="n"/>
      <c r="L35" s="16" t="n"/>
      <c r="M35" s="15" t="n"/>
      <c r="N35" s="20">
        <f>IF(B35="","",IF(I35="Não","Fora da amostra",IF(OR(J35="",K35="",L35="",M35=""),"Pendente de conferência",IF(COUNTIF(J35:L35,"Não")&gt;0,"Com pendência","Conferido"))))</f>
        <v/>
      </c>
      <c r="O35" s="21">
        <f>IF(B35="","",IF(I35&lt;&gt;"Sim","",IF(J35="","Conferir documento. ",IF(J35="Não","Documento ausente ou ilegível. ",""))&amp;IF(K35="","Conferir aprovação. ",IF(K35="Não","Aprovação não localizada. ",""))&amp;IF(L35="","Conferir anexo. ",IF(L35="Não","Anexo não localizado. ",""))&amp;IF(M35="","Registrar data da conferência","")))</f>
        <v/>
      </c>
    </row>
    <row r="36" ht="32" customHeight="1">
      <c r="A36" s="14">
        <f>IF(B36="","","DOC-"&amp;TEXT(ROW()-3,"000"))</f>
        <v/>
      </c>
      <c r="B36" s="15" t="n"/>
      <c r="C36" s="16" t="n"/>
      <c r="D36" s="17" t="n"/>
      <c r="E36" s="17" t="n"/>
      <c r="F36" s="17" t="n"/>
      <c r="G36" s="18" t="n"/>
      <c r="H36" s="16" t="n"/>
      <c r="I36" s="14">
        <f>IF(B36="","",IF(OR(H36="Sim",IFERROR(AND(ISNUMBER(G36),G36&gt;=Premissas!$B$4),FALSE)),"Sim","Não"))</f>
        <v/>
      </c>
      <c r="J36" s="16" t="n"/>
      <c r="K36" s="16" t="n"/>
      <c r="L36" s="16" t="n"/>
      <c r="M36" s="15" t="n"/>
      <c r="N36" s="14">
        <f>IF(B36="","",IF(I36="Não","Fora da amostra",IF(OR(J36="",K36="",L36="",M36=""),"Pendente de conferência",IF(COUNTIF(J36:L36,"Não")&gt;0,"Com pendência","Conferido"))))</f>
        <v/>
      </c>
      <c r="O36" s="19">
        <f>IF(B36="","",IF(I36&lt;&gt;"Sim","",IF(J36="","Conferir documento. ",IF(J36="Não","Documento ausente ou ilegível. ",""))&amp;IF(K36="","Conferir aprovação. ",IF(K36="Não","Aprovação não localizada. ",""))&amp;IF(L36="","Conferir anexo. ",IF(L36="Não","Anexo não localizado. ",""))&amp;IF(M36="","Registrar data da conferência","")))</f>
        <v/>
      </c>
    </row>
    <row r="37" ht="32" customHeight="1">
      <c r="A37" s="20">
        <f>IF(B37="","","DOC-"&amp;TEXT(ROW()-3,"000"))</f>
        <v/>
      </c>
      <c r="B37" s="15" t="n"/>
      <c r="C37" s="16" t="n"/>
      <c r="D37" s="17" t="n"/>
      <c r="E37" s="17" t="n"/>
      <c r="F37" s="17" t="n"/>
      <c r="G37" s="18" t="n"/>
      <c r="H37" s="16" t="n"/>
      <c r="I37" s="20">
        <f>IF(B37="","",IF(OR(H37="Sim",IFERROR(AND(ISNUMBER(G37),G37&gt;=Premissas!$B$4),FALSE)),"Sim","Não"))</f>
        <v/>
      </c>
      <c r="J37" s="16" t="n"/>
      <c r="K37" s="16" t="n"/>
      <c r="L37" s="16" t="n"/>
      <c r="M37" s="15" t="n"/>
      <c r="N37" s="20">
        <f>IF(B37="","",IF(I37="Não","Fora da amostra",IF(OR(J37="",K37="",L37="",M37=""),"Pendente de conferência",IF(COUNTIF(J37:L37,"Não")&gt;0,"Com pendência","Conferido"))))</f>
        <v/>
      </c>
      <c r="O37" s="21">
        <f>IF(B37="","",IF(I37&lt;&gt;"Sim","",IF(J37="","Conferir documento. ",IF(J37="Não","Documento ausente ou ilegível. ",""))&amp;IF(K37="","Conferir aprovação. ",IF(K37="Não","Aprovação não localizada. ",""))&amp;IF(L37="","Conferir anexo. ",IF(L37="Não","Anexo não localizado. ",""))&amp;IF(M37="","Registrar data da conferência","")))</f>
        <v/>
      </c>
    </row>
    <row r="38" ht="32" customHeight="1">
      <c r="A38" s="14">
        <f>IF(B38="","","DOC-"&amp;TEXT(ROW()-3,"000"))</f>
        <v/>
      </c>
      <c r="B38" s="15" t="n"/>
      <c r="C38" s="16" t="n"/>
      <c r="D38" s="17" t="n"/>
      <c r="E38" s="17" t="n"/>
      <c r="F38" s="17" t="n"/>
      <c r="G38" s="18" t="n"/>
      <c r="H38" s="16" t="n"/>
      <c r="I38" s="14">
        <f>IF(B38="","",IF(OR(H38="Sim",IFERROR(AND(ISNUMBER(G38),G38&gt;=Premissas!$B$4),FALSE)),"Sim","Não"))</f>
        <v/>
      </c>
      <c r="J38" s="16" t="n"/>
      <c r="K38" s="16" t="n"/>
      <c r="L38" s="16" t="n"/>
      <c r="M38" s="15" t="n"/>
      <c r="N38" s="14">
        <f>IF(B38="","",IF(I38="Não","Fora da amostra",IF(OR(J38="",K38="",L38="",M38=""),"Pendente de conferência",IF(COUNTIF(J38:L38,"Não")&gt;0,"Com pendência","Conferido"))))</f>
        <v/>
      </c>
      <c r="O38" s="19">
        <f>IF(B38="","",IF(I38&lt;&gt;"Sim","",IF(J38="","Conferir documento. ",IF(J38="Não","Documento ausente ou ilegível. ",""))&amp;IF(K38="","Conferir aprovação. ",IF(K38="Não","Aprovação não localizada. ",""))&amp;IF(L38="","Conferir anexo. ",IF(L38="Não","Anexo não localizado. ",""))&amp;IF(M38="","Registrar data da conferência","")))</f>
        <v/>
      </c>
    </row>
    <row r="39" ht="32" customHeight="1">
      <c r="A39" s="20">
        <f>IF(B39="","","DOC-"&amp;TEXT(ROW()-3,"000"))</f>
        <v/>
      </c>
      <c r="B39" s="15" t="n"/>
      <c r="C39" s="16" t="n"/>
      <c r="D39" s="17" t="n"/>
      <c r="E39" s="17" t="n"/>
      <c r="F39" s="17" t="n"/>
      <c r="G39" s="18" t="n"/>
      <c r="H39" s="16" t="n"/>
      <c r="I39" s="20">
        <f>IF(B39="","",IF(OR(H39="Sim",IFERROR(AND(ISNUMBER(G39),G39&gt;=Premissas!$B$4),FALSE)),"Sim","Não"))</f>
        <v/>
      </c>
      <c r="J39" s="16" t="n"/>
      <c r="K39" s="16" t="n"/>
      <c r="L39" s="16" t="n"/>
      <c r="M39" s="15" t="n"/>
      <c r="N39" s="20">
        <f>IF(B39="","",IF(I39="Não","Fora da amostra",IF(OR(J39="",K39="",L39="",M39=""),"Pendente de conferência",IF(COUNTIF(J39:L39,"Não")&gt;0,"Com pendência","Conferido"))))</f>
        <v/>
      </c>
      <c r="O39" s="21">
        <f>IF(B39="","",IF(I39&lt;&gt;"Sim","",IF(J39="","Conferir documento. ",IF(J39="Não","Documento ausente ou ilegível. ",""))&amp;IF(K39="","Conferir aprovação. ",IF(K39="Não","Aprovação não localizada. ",""))&amp;IF(L39="","Conferir anexo. ",IF(L39="Não","Anexo não localizado. ",""))&amp;IF(M39="","Registrar data da conferência","")))</f>
        <v/>
      </c>
    </row>
    <row r="40" ht="32" customHeight="1">
      <c r="A40" s="14">
        <f>IF(B40="","","DOC-"&amp;TEXT(ROW()-3,"000"))</f>
        <v/>
      </c>
      <c r="B40" s="15" t="n"/>
      <c r="C40" s="16" t="n"/>
      <c r="D40" s="17" t="n"/>
      <c r="E40" s="17" t="n"/>
      <c r="F40" s="17" t="n"/>
      <c r="G40" s="18" t="n"/>
      <c r="H40" s="16" t="n"/>
      <c r="I40" s="14">
        <f>IF(B40="","",IF(OR(H40="Sim",IFERROR(AND(ISNUMBER(G40),G40&gt;=Premissas!$B$4),FALSE)),"Sim","Não"))</f>
        <v/>
      </c>
      <c r="J40" s="16" t="n"/>
      <c r="K40" s="16" t="n"/>
      <c r="L40" s="16" t="n"/>
      <c r="M40" s="15" t="n"/>
      <c r="N40" s="14">
        <f>IF(B40="","",IF(I40="Não","Fora da amostra",IF(OR(J40="",K40="",L40="",M40=""),"Pendente de conferência",IF(COUNTIF(J40:L40,"Não")&gt;0,"Com pendência","Conferido"))))</f>
        <v/>
      </c>
      <c r="O40" s="19">
        <f>IF(B40="","",IF(I40&lt;&gt;"Sim","",IF(J40="","Conferir documento. ",IF(J40="Não","Documento ausente ou ilegível. ",""))&amp;IF(K40="","Conferir aprovação. ",IF(K40="Não","Aprovação não localizada. ",""))&amp;IF(L40="","Conferir anexo. ",IF(L40="Não","Anexo não localizado. ",""))&amp;IF(M40="","Registrar data da conferência","")))</f>
        <v/>
      </c>
    </row>
    <row r="41" ht="32" customHeight="1">
      <c r="A41" s="20">
        <f>IF(B41="","","DOC-"&amp;TEXT(ROW()-3,"000"))</f>
        <v/>
      </c>
      <c r="B41" s="15" t="n"/>
      <c r="C41" s="16" t="n"/>
      <c r="D41" s="17" t="n"/>
      <c r="E41" s="17" t="n"/>
      <c r="F41" s="17" t="n"/>
      <c r="G41" s="18" t="n"/>
      <c r="H41" s="16" t="n"/>
      <c r="I41" s="20">
        <f>IF(B41="","",IF(OR(H41="Sim",IFERROR(AND(ISNUMBER(G41),G41&gt;=Premissas!$B$4),FALSE)),"Sim","Não"))</f>
        <v/>
      </c>
      <c r="J41" s="16" t="n"/>
      <c r="K41" s="16" t="n"/>
      <c r="L41" s="16" t="n"/>
      <c r="M41" s="15" t="n"/>
      <c r="N41" s="20">
        <f>IF(B41="","",IF(I41="Não","Fora da amostra",IF(OR(J41="",K41="",L41="",M41=""),"Pendente de conferência",IF(COUNTIF(J41:L41,"Não")&gt;0,"Com pendência","Conferido"))))</f>
        <v/>
      </c>
      <c r="O41" s="21">
        <f>IF(B41="","",IF(I41&lt;&gt;"Sim","",IF(J41="","Conferir documento. ",IF(J41="Não","Documento ausente ou ilegível. ",""))&amp;IF(K41="","Conferir aprovação. ",IF(K41="Não","Aprovação não localizada. ",""))&amp;IF(L41="","Conferir anexo. ",IF(L41="Não","Anexo não localizado. ",""))&amp;IF(M41="","Registrar data da conferência","")))</f>
        <v/>
      </c>
    </row>
    <row r="42" ht="32" customHeight="1">
      <c r="A42" s="14">
        <f>IF(B42="","","DOC-"&amp;TEXT(ROW()-3,"000"))</f>
        <v/>
      </c>
      <c r="B42" s="15" t="n"/>
      <c r="C42" s="16" t="n"/>
      <c r="D42" s="17" t="n"/>
      <c r="E42" s="17" t="n"/>
      <c r="F42" s="17" t="n"/>
      <c r="G42" s="18" t="n"/>
      <c r="H42" s="16" t="n"/>
      <c r="I42" s="14">
        <f>IF(B42="","",IF(OR(H42="Sim",IFERROR(AND(ISNUMBER(G42),G42&gt;=Premissas!$B$4),FALSE)),"Sim","Não"))</f>
        <v/>
      </c>
      <c r="J42" s="16" t="n"/>
      <c r="K42" s="16" t="n"/>
      <c r="L42" s="16" t="n"/>
      <c r="M42" s="15" t="n"/>
      <c r="N42" s="14">
        <f>IF(B42="","",IF(I42="Não","Fora da amostra",IF(OR(J42="",K42="",L42="",M42=""),"Pendente de conferência",IF(COUNTIF(J42:L42,"Não")&gt;0,"Com pendência","Conferido"))))</f>
        <v/>
      </c>
      <c r="O42" s="19">
        <f>IF(B42="","",IF(I42&lt;&gt;"Sim","",IF(J42="","Conferir documento. ",IF(J42="Não","Documento ausente ou ilegível. ",""))&amp;IF(K42="","Conferir aprovação. ",IF(K42="Não","Aprovação não localizada. ",""))&amp;IF(L42="","Conferir anexo. ",IF(L42="Não","Anexo não localizado. ",""))&amp;IF(M42="","Registrar data da conferência","")))</f>
        <v/>
      </c>
    </row>
    <row r="43" ht="32" customHeight="1">
      <c r="A43" s="20">
        <f>IF(B43="","","DOC-"&amp;TEXT(ROW()-3,"000"))</f>
        <v/>
      </c>
      <c r="B43" s="15" t="n"/>
      <c r="C43" s="16" t="n"/>
      <c r="D43" s="17" t="n"/>
      <c r="E43" s="17" t="n"/>
      <c r="F43" s="17" t="n"/>
      <c r="G43" s="18" t="n"/>
      <c r="H43" s="16" t="n"/>
      <c r="I43" s="20">
        <f>IF(B43="","",IF(OR(H43="Sim",IFERROR(AND(ISNUMBER(G43),G43&gt;=Premissas!$B$4),FALSE)),"Sim","Não"))</f>
        <v/>
      </c>
      <c r="J43" s="16" t="n"/>
      <c r="K43" s="16" t="n"/>
      <c r="L43" s="16" t="n"/>
      <c r="M43" s="15" t="n"/>
      <c r="N43" s="20">
        <f>IF(B43="","",IF(I43="Não","Fora da amostra",IF(OR(J43="",K43="",L43="",M43=""),"Pendente de conferência",IF(COUNTIF(J43:L43,"Não")&gt;0,"Com pendência","Conferido"))))</f>
        <v/>
      </c>
      <c r="O43" s="21">
        <f>IF(B43="","",IF(I43&lt;&gt;"Sim","",IF(J43="","Conferir documento. ",IF(J43="Não","Documento ausente ou ilegível. ",""))&amp;IF(K43="","Conferir aprovação. ",IF(K43="Não","Aprovação não localizada. ",""))&amp;IF(L43="","Conferir anexo. ",IF(L43="Não","Anexo não localizado. ",""))&amp;IF(M43="","Registrar data da conferência","")))</f>
        <v/>
      </c>
    </row>
    <row r="44" ht="32" customHeight="1">
      <c r="A44" s="14">
        <f>IF(B44="","","DOC-"&amp;TEXT(ROW()-3,"000"))</f>
        <v/>
      </c>
      <c r="B44" s="15" t="n"/>
      <c r="C44" s="16" t="n"/>
      <c r="D44" s="17" t="n"/>
      <c r="E44" s="17" t="n"/>
      <c r="F44" s="17" t="n"/>
      <c r="G44" s="18" t="n"/>
      <c r="H44" s="16" t="n"/>
      <c r="I44" s="14">
        <f>IF(B44="","",IF(OR(H44="Sim",IFERROR(AND(ISNUMBER(G44),G44&gt;=Premissas!$B$4),FALSE)),"Sim","Não"))</f>
        <v/>
      </c>
      <c r="J44" s="16" t="n"/>
      <c r="K44" s="16" t="n"/>
      <c r="L44" s="16" t="n"/>
      <c r="M44" s="15" t="n"/>
      <c r="N44" s="14">
        <f>IF(B44="","",IF(I44="Não","Fora da amostra",IF(OR(J44="",K44="",L44="",M44=""),"Pendente de conferência",IF(COUNTIF(J44:L44,"Não")&gt;0,"Com pendência","Conferido"))))</f>
        <v/>
      </c>
      <c r="O44" s="19">
        <f>IF(B44="","",IF(I44&lt;&gt;"Sim","",IF(J44="","Conferir documento. ",IF(J44="Não","Documento ausente ou ilegível. ",""))&amp;IF(K44="","Conferir aprovação. ",IF(K44="Não","Aprovação não localizada. ",""))&amp;IF(L44="","Conferir anexo. ",IF(L44="Não","Anexo não localizado. ",""))&amp;IF(M44="","Registrar data da conferência","")))</f>
        <v/>
      </c>
    </row>
    <row r="45" ht="32" customHeight="1">
      <c r="A45" s="20">
        <f>IF(B45="","","DOC-"&amp;TEXT(ROW()-3,"000"))</f>
        <v/>
      </c>
      <c r="B45" s="15" t="n"/>
      <c r="C45" s="16" t="n"/>
      <c r="D45" s="17" t="n"/>
      <c r="E45" s="17" t="n"/>
      <c r="F45" s="17" t="n"/>
      <c r="G45" s="18" t="n"/>
      <c r="H45" s="16" t="n"/>
      <c r="I45" s="20">
        <f>IF(B45="","",IF(OR(H45="Sim",IFERROR(AND(ISNUMBER(G45),G45&gt;=Premissas!$B$4),FALSE)),"Sim","Não"))</f>
        <v/>
      </c>
      <c r="J45" s="16" t="n"/>
      <c r="K45" s="16" t="n"/>
      <c r="L45" s="16" t="n"/>
      <c r="M45" s="15" t="n"/>
      <c r="N45" s="20">
        <f>IF(B45="","",IF(I45="Não","Fora da amostra",IF(OR(J45="",K45="",L45="",M45=""),"Pendente de conferência",IF(COUNTIF(J45:L45,"Não")&gt;0,"Com pendência","Conferido"))))</f>
        <v/>
      </c>
      <c r="O45" s="21">
        <f>IF(B45="","",IF(I45&lt;&gt;"Sim","",IF(J45="","Conferir documento. ",IF(J45="Não","Documento ausente ou ilegível. ",""))&amp;IF(K45="","Conferir aprovação. ",IF(K45="Não","Aprovação não localizada. ",""))&amp;IF(L45="","Conferir anexo. ",IF(L45="Não","Anexo não localizado. ",""))&amp;IF(M45="","Registrar data da conferência","")))</f>
        <v/>
      </c>
    </row>
    <row r="46" ht="32" customHeight="1">
      <c r="A46" s="14">
        <f>IF(B46="","","DOC-"&amp;TEXT(ROW()-3,"000"))</f>
        <v/>
      </c>
      <c r="B46" s="15" t="n"/>
      <c r="C46" s="16" t="n"/>
      <c r="D46" s="17" t="n"/>
      <c r="E46" s="17" t="n"/>
      <c r="F46" s="17" t="n"/>
      <c r="G46" s="18" t="n"/>
      <c r="H46" s="16" t="n"/>
      <c r="I46" s="14">
        <f>IF(B46="","",IF(OR(H46="Sim",IFERROR(AND(ISNUMBER(G46),G46&gt;=Premissas!$B$4),FALSE)),"Sim","Não"))</f>
        <v/>
      </c>
      <c r="J46" s="16" t="n"/>
      <c r="K46" s="16" t="n"/>
      <c r="L46" s="16" t="n"/>
      <c r="M46" s="15" t="n"/>
      <c r="N46" s="14">
        <f>IF(B46="","",IF(I46="Não","Fora da amostra",IF(OR(J46="",K46="",L46="",M46=""),"Pendente de conferência",IF(COUNTIF(J46:L46,"Não")&gt;0,"Com pendência","Conferido"))))</f>
        <v/>
      </c>
      <c r="O46" s="19">
        <f>IF(B46="","",IF(I46&lt;&gt;"Sim","",IF(J46="","Conferir documento. ",IF(J46="Não","Documento ausente ou ilegível. ",""))&amp;IF(K46="","Conferir aprovação. ",IF(K46="Não","Aprovação não localizada. ",""))&amp;IF(L46="","Conferir anexo. ",IF(L46="Não","Anexo não localizado. ",""))&amp;IF(M46="","Registrar data da conferência","")))</f>
        <v/>
      </c>
    </row>
    <row r="47" ht="32" customHeight="1">
      <c r="A47" s="20">
        <f>IF(B47="","","DOC-"&amp;TEXT(ROW()-3,"000"))</f>
        <v/>
      </c>
      <c r="B47" s="15" t="n"/>
      <c r="C47" s="16" t="n"/>
      <c r="D47" s="17" t="n"/>
      <c r="E47" s="17" t="n"/>
      <c r="F47" s="17" t="n"/>
      <c r="G47" s="18" t="n"/>
      <c r="H47" s="16" t="n"/>
      <c r="I47" s="20">
        <f>IF(B47="","",IF(OR(H47="Sim",IFERROR(AND(ISNUMBER(G47),G47&gt;=Premissas!$B$4),FALSE)),"Sim","Não"))</f>
        <v/>
      </c>
      <c r="J47" s="16" t="n"/>
      <c r="K47" s="16" t="n"/>
      <c r="L47" s="16" t="n"/>
      <c r="M47" s="15" t="n"/>
      <c r="N47" s="20">
        <f>IF(B47="","",IF(I47="Não","Fora da amostra",IF(OR(J47="",K47="",L47="",M47=""),"Pendente de conferência",IF(COUNTIF(J47:L47,"Não")&gt;0,"Com pendência","Conferido"))))</f>
        <v/>
      </c>
      <c r="O47" s="21">
        <f>IF(B47="","",IF(I47&lt;&gt;"Sim","",IF(J47="","Conferir documento. ",IF(J47="Não","Documento ausente ou ilegível. ",""))&amp;IF(K47="","Conferir aprovação. ",IF(K47="Não","Aprovação não localizada. ",""))&amp;IF(L47="","Conferir anexo. ",IF(L47="Não","Anexo não localizado. ",""))&amp;IF(M47="","Registrar data da conferência","")))</f>
        <v/>
      </c>
    </row>
    <row r="48" ht="32" customHeight="1">
      <c r="A48" s="14">
        <f>IF(B48="","","DOC-"&amp;TEXT(ROW()-3,"000"))</f>
        <v/>
      </c>
      <c r="B48" s="15" t="n"/>
      <c r="C48" s="16" t="n"/>
      <c r="D48" s="17" t="n"/>
      <c r="E48" s="17" t="n"/>
      <c r="F48" s="17" t="n"/>
      <c r="G48" s="18" t="n"/>
      <c r="H48" s="16" t="n"/>
      <c r="I48" s="14">
        <f>IF(B48="","",IF(OR(H48="Sim",IFERROR(AND(ISNUMBER(G48),G48&gt;=Premissas!$B$4),FALSE)),"Sim","Não"))</f>
        <v/>
      </c>
      <c r="J48" s="16" t="n"/>
      <c r="K48" s="16" t="n"/>
      <c r="L48" s="16" t="n"/>
      <c r="M48" s="15" t="n"/>
      <c r="N48" s="14">
        <f>IF(B48="","",IF(I48="Não","Fora da amostra",IF(OR(J48="",K48="",L48="",M48=""),"Pendente de conferência",IF(COUNTIF(J48:L48,"Não")&gt;0,"Com pendência","Conferido"))))</f>
        <v/>
      </c>
      <c r="O48" s="19">
        <f>IF(B48="","",IF(I48&lt;&gt;"Sim","",IF(J48="","Conferir documento. ",IF(J48="Não","Documento ausente ou ilegível. ",""))&amp;IF(K48="","Conferir aprovação. ",IF(K48="Não","Aprovação não localizada. ",""))&amp;IF(L48="","Conferir anexo. ",IF(L48="Não","Anexo não localizado. ",""))&amp;IF(M48="","Registrar data da conferência","")))</f>
        <v/>
      </c>
    </row>
    <row r="49" ht="32" customHeight="1">
      <c r="A49" s="20">
        <f>IF(B49="","","DOC-"&amp;TEXT(ROW()-3,"000"))</f>
        <v/>
      </c>
      <c r="B49" s="15" t="n"/>
      <c r="C49" s="16" t="n"/>
      <c r="D49" s="17" t="n"/>
      <c r="E49" s="17" t="n"/>
      <c r="F49" s="17" t="n"/>
      <c r="G49" s="18" t="n"/>
      <c r="H49" s="16" t="n"/>
      <c r="I49" s="20">
        <f>IF(B49="","",IF(OR(H49="Sim",IFERROR(AND(ISNUMBER(G49),G49&gt;=Premissas!$B$4),FALSE)),"Sim","Não"))</f>
        <v/>
      </c>
      <c r="J49" s="16" t="n"/>
      <c r="K49" s="16" t="n"/>
      <c r="L49" s="16" t="n"/>
      <c r="M49" s="15" t="n"/>
      <c r="N49" s="20">
        <f>IF(B49="","",IF(I49="Não","Fora da amostra",IF(OR(J49="",K49="",L49="",M49=""),"Pendente de conferência",IF(COUNTIF(J49:L49,"Não")&gt;0,"Com pendência","Conferido"))))</f>
        <v/>
      </c>
      <c r="O49" s="21">
        <f>IF(B49="","",IF(I49&lt;&gt;"Sim","",IF(J49="","Conferir documento. ",IF(J49="Não","Documento ausente ou ilegível. ",""))&amp;IF(K49="","Conferir aprovação. ",IF(K49="Não","Aprovação não localizada. ",""))&amp;IF(L49="","Conferir anexo. ",IF(L49="Não","Anexo não localizado. ",""))&amp;IF(M49="","Registrar data da conferência","")))</f>
        <v/>
      </c>
    </row>
    <row r="50" ht="32" customHeight="1">
      <c r="A50" s="14">
        <f>IF(B50="","","DOC-"&amp;TEXT(ROW()-3,"000"))</f>
        <v/>
      </c>
      <c r="B50" s="15" t="n"/>
      <c r="C50" s="16" t="n"/>
      <c r="D50" s="17" t="n"/>
      <c r="E50" s="17" t="n"/>
      <c r="F50" s="17" t="n"/>
      <c r="G50" s="18" t="n"/>
      <c r="H50" s="16" t="n"/>
      <c r="I50" s="14">
        <f>IF(B50="","",IF(OR(H50="Sim",IFERROR(AND(ISNUMBER(G50),G50&gt;=Premissas!$B$4),FALSE)),"Sim","Não"))</f>
        <v/>
      </c>
      <c r="J50" s="16" t="n"/>
      <c r="K50" s="16" t="n"/>
      <c r="L50" s="16" t="n"/>
      <c r="M50" s="15" t="n"/>
      <c r="N50" s="14">
        <f>IF(B50="","",IF(I50="Não","Fora da amostra",IF(OR(J50="",K50="",L50="",M50=""),"Pendente de conferência",IF(COUNTIF(J50:L50,"Não")&gt;0,"Com pendência","Conferido"))))</f>
        <v/>
      </c>
      <c r="O50" s="19">
        <f>IF(B50="","",IF(I50&lt;&gt;"Sim","",IF(J50="","Conferir documento. ",IF(J50="Não","Documento ausente ou ilegível. ",""))&amp;IF(K50="","Conferir aprovação. ",IF(K50="Não","Aprovação não localizada. ",""))&amp;IF(L50="","Conferir anexo. ",IF(L50="Não","Anexo não localizado. ",""))&amp;IF(M50="","Registrar data da conferência","")))</f>
        <v/>
      </c>
    </row>
    <row r="51" ht="32" customHeight="1">
      <c r="A51" s="20">
        <f>IF(B51="","","DOC-"&amp;TEXT(ROW()-3,"000"))</f>
        <v/>
      </c>
      <c r="B51" s="15" t="n"/>
      <c r="C51" s="16" t="n"/>
      <c r="D51" s="17" t="n"/>
      <c r="E51" s="17" t="n"/>
      <c r="F51" s="17" t="n"/>
      <c r="G51" s="18" t="n"/>
      <c r="H51" s="16" t="n"/>
      <c r="I51" s="20">
        <f>IF(B51="","",IF(OR(H51="Sim",IFERROR(AND(ISNUMBER(G51),G51&gt;=Premissas!$B$4),FALSE)),"Sim","Não"))</f>
        <v/>
      </c>
      <c r="J51" s="16" t="n"/>
      <c r="K51" s="16" t="n"/>
      <c r="L51" s="16" t="n"/>
      <c r="M51" s="15" t="n"/>
      <c r="N51" s="20">
        <f>IF(B51="","",IF(I51="Não","Fora da amostra",IF(OR(J51="",K51="",L51="",M51=""),"Pendente de conferência",IF(COUNTIF(J51:L51,"Não")&gt;0,"Com pendência","Conferido"))))</f>
        <v/>
      </c>
      <c r="O51" s="21">
        <f>IF(B51="","",IF(I51&lt;&gt;"Sim","",IF(J51="","Conferir documento. ",IF(J51="Não","Documento ausente ou ilegível. ",""))&amp;IF(K51="","Conferir aprovação. ",IF(K51="Não","Aprovação não localizada. ",""))&amp;IF(L51="","Conferir anexo. ",IF(L51="Não","Anexo não localizado. ",""))&amp;IF(M51="","Registrar data da conferência","")))</f>
        <v/>
      </c>
    </row>
    <row r="52" ht="32" customHeight="1">
      <c r="A52" s="14">
        <f>IF(B52="","","DOC-"&amp;TEXT(ROW()-3,"000"))</f>
        <v/>
      </c>
      <c r="B52" s="15" t="n"/>
      <c r="C52" s="16" t="n"/>
      <c r="D52" s="17" t="n"/>
      <c r="E52" s="17" t="n"/>
      <c r="F52" s="17" t="n"/>
      <c r="G52" s="18" t="n"/>
      <c r="H52" s="16" t="n"/>
      <c r="I52" s="14">
        <f>IF(B52="","",IF(OR(H52="Sim",IFERROR(AND(ISNUMBER(G52),G52&gt;=Premissas!$B$4),FALSE)),"Sim","Não"))</f>
        <v/>
      </c>
      <c r="J52" s="16" t="n"/>
      <c r="K52" s="16" t="n"/>
      <c r="L52" s="16" t="n"/>
      <c r="M52" s="15" t="n"/>
      <c r="N52" s="14">
        <f>IF(B52="","",IF(I52="Não","Fora da amostra",IF(OR(J52="",K52="",L52="",M52=""),"Pendente de conferência",IF(COUNTIF(J52:L52,"Não")&gt;0,"Com pendência","Conferido"))))</f>
        <v/>
      </c>
      <c r="O52" s="19">
        <f>IF(B52="","",IF(I52&lt;&gt;"Sim","",IF(J52="","Conferir documento. ",IF(J52="Não","Documento ausente ou ilegível. ",""))&amp;IF(K52="","Conferir aprovação. ",IF(K52="Não","Aprovação não localizada. ",""))&amp;IF(L52="","Conferir anexo. ",IF(L52="Não","Anexo não localizado. ",""))&amp;IF(M52="","Registrar data da conferência","")))</f>
        <v/>
      </c>
    </row>
    <row r="53" ht="32" customHeight="1">
      <c r="A53" s="20">
        <f>IF(B53="","","DOC-"&amp;TEXT(ROW()-3,"000"))</f>
        <v/>
      </c>
      <c r="B53" s="15" t="n"/>
      <c r="C53" s="16" t="n"/>
      <c r="D53" s="17" t="n"/>
      <c r="E53" s="17" t="n"/>
      <c r="F53" s="17" t="n"/>
      <c r="G53" s="18" t="n"/>
      <c r="H53" s="16" t="n"/>
      <c r="I53" s="20">
        <f>IF(B53="","",IF(OR(H53="Sim",IFERROR(AND(ISNUMBER(G53),G53&gt;=Premissas!$B$4),FALSE)),"Sim","Não"))</f>
        <v/>
      </c>
      <c r="J53" s="16" t="n"/>
      <c r="K53" s="16" t="n"/>
      <c r="L53" s="16" t="n"/>
      <c r="M53" s="15" t="n"/>
      <c r="N53" s="20">
        <f>IF(B53="","",IF(I53="Não","Fora da amostra",IF(OR(J53="",K53="",L53="",M53=""),"Pendente de conferência",IF(COUNTIF(J53:L53,"Não")&gt;0,"Com pendência","Conferido"))))</f>
        <v/>
      </c>
      <c r="O53" s="21">
        <f>IF(B53="","",IF(I53&lt;&gt;"Sim","",IF(J53="","Conferir documento. ",IF(J53="Não","Documento ausente ou ilegível. ",""))&amp;IF(K53="","Conferir aprovação. ",IF(K53="Não","Aprovação não localizada. ",""))&amp;IF(L53="","Conferir anexo. ",IF(L53="Não","Anexo não localizado. ",""))&amp;IF(M53="","Registrar data da conferência","")))</f>
        <v/>
      </c>
    </row>
    <row r="54" ht="32" customHeight="1">
      <c r="A54" s="14">
        <f>IF(B54="","","DOC-"&amp;TEXT(ROW()-3,"000"))</f>
        <v/>
      </c>
      <c r="B54" s="15" t="n"/>
      <c r="C54" s="16" t="n"/>
      <c r="D54" s="17" t="n"/>
      <c r="E54" s="17" t="n"/>
      <c r="F54" s="17" t="n"/>
      <c r="G54" s="18" t="n"/>
      <c r="H54" s="16" t="n"/>
      <c r="I54" s="14">
        <f>IF(B54="","",IF(OR(H54="Sim",IFERROR(AND(ISNUMBER(G54),G54&gt;=Premissas!$B$4),FALSE)),"Sim","Não"))</f>
        <v/>
      </c>
      <c r="J54" s="16" t="n"/>
      <c r="K54" s="16" t="n"/>
      <c r="L54" s="16" t="n"/>
      <c r="M54" s="15" t="n"/>
      <c r="N54" s="14">
        <f>IF(B54="","",IF(I54="Não","Fora da amostra",IF(OR(J54="",K54="",L54="",M54=""),"Pendente de conferência",IF(COUNTIF(J54:L54,"Não")&gt;0,"Com pendência","Conferido"))))</f>
        <v/>
      </c>
      <c r="O54" s="19">
        <f>IF(B54="","",IF(I54&lt;&gt;"Sim","",IF(J54="","Conferir documento. ",IF(J54="Não","Documento ausente ou ilegível. ",""))&amp;IF(K54="","Conferir aprovação. ",IF(K54="Não","Aprovação não localizada. ",""))&amp;IF(L54="","Conferir anexo. ",IF(L54="Não","Anexo não localizado. ",""))&amp;IF(M54="","Registrar data da conferência","")))</f>
        <v/>
      </c>
    </row>
    <row r="55" ht="32" customHeight="1">
      <c r="A55" s="20">
        <f>IF(B55="","","DOC-"&amp;TEXT(ROW()-3,"000"))</f>
        <v/>
      </c>
      <c r="B55" s="15" t="n"/>
      <c r="C55" s="16" t="n"/>
      <c r="D55" s="17" t="n"/>
      <c r="E55" s="17" t="n"/>
      <c r="F55" s="17" t="n"/>
      <c r="G55" s="18" t="n"/>
      <c r="H55" s="16" t="n"/>
      <c r="I55" s="20">
        <f>IF(B55="","",IF(OR(H55="Sim",IFERROR(AND(ISNUMBER(G55),G55&gt;=Premissas!$B$4),FALSE)),"Sim","Não"))</f>
        <v/>
      </c>
      <c r="J55" s="16" t="n"/>
      <c r="K55" s="16" t="n"/>
      <c r="L55" s="16" t="n"/>
      <c r="M55" s="15" t="n"/>
      <c r="N55" s="20">
        <f>IF(B55="","",IF(I55="Não","Fora da amostra",IF(OR(J55="",K55="",L55="",M55=""),"Pendente de conferência",IF(COUNTIF(J55:L55,"Não")&gt;0,"Com pendência","Conferido"))))</f>
        <v/>
      </c>
      <c r="O55" s="21">
        <f>IF(B55="","",IF(I55&lt;&gt;"Sim","",IF(J55="","Conferir documento. ",IF(J55="Não","Documento ausente ou ilegível. ",""))&amp;IF(K55="","Conferir aprovação. ",IF(K55="Não","Aprovação não localizada. ",""))&amp;IF(L55="","Conferir anexo. ",IF(L55="Não","Anexo não localizado. ",""))&amp;IF(M55="","Registrar data da conferência","")))</f>
        <v/>
      </c>
    </row>
    <row r="56" ht="32" customHeight="1">
      <c r="A56" s="14">
        <f>IF(B56="","","DOC-"&amp;TEXT(ROW()-3,"000"))</f>
        <v/>
      </c>
      <c r="B56" s="15" t="n"/>
      <c r="C56" s="16" t="n"/>
      <c r="D56" s="17" t="n"/>
      <c r="E56" s="17" t="n"/>
      <c r="F56" s="17" t="n"/>
      <c r="G56" s="18" t="n"/>
      <c r="H56" s="16" t="n"/>
      <c r="I56" s="14">
        <f>IF(B56="","",IF(OR(H56="Sim",IFERROR(AND(ISNUMBER(G56),G56&gt;=Premissas!$B$4),FALSE)),"Sim","Não"))</f>
        <v/>
      </c>
      <c r="J56" s="16" t="n"/>
      <c r="K56" s="16" t="n"/>
      <c r="L56" s="16" t="n"/>
      <c r="M56" s="15" t="n"/>
      <c r="N56" s="14">
        <f>IF(B56="","",IF(I56="Não","Fora da amostra",IF(OR(J56="",K56="",L56="",M56=""),"Pendente de conferência",IF(COUNTIF(J56:L56,"Não")&gt;0,"Com pendência","Conferido"))))</f>
        <v/>
      </c>
      <c r="O56" s="19">
        <f>IF(B56="","",IF(I56&lt;&gt;"Sim","",IF(J56="","Conferir documento. ",IF(J56="Não","Documento ausente ou ilegível. ",""))&amp;IF(K56="","Conferir aprovação. ",IF(K56="Não","Aprovação não localizada. ",""))&amp;IF(L56="","Conferir anexo. ",IF(L56="Não","Anexo não localizado. ",""))&amp;IF(M56="","Registrar data da conferência","")))</f>
        <v/>
      </c>
    </row>
    <row r="57" ht="32" customHeight="1">
      <c r="A57" s="20">
        <f>IF(B57="","","DOC-"&amp;TEXT(ROW()-3,"000"))</f>
        <v/>
      </c>
      <c r="B57" s="15" t="n"/>
      <c r="C57" s="16" t="n"/>
      <c r="D57" s="17" t="n"/>
      <c r="E57" s="17" t="n"/>
      <c r="F57" s="17" t="n"/>
      <c r="G57" s="18" t="n"/>
      <c r="H57" s="16" t="n"/>
      <c r="I57" s="20">
        <f>IF(B57="","",IF(OR(H57="Sim",IFERROR(AND(ISNUMBER(G57),G57&gt;=Premissas!$B$4),FALSE)),"Sim","Não"))</f>
        <v/>
      </c>
      <c r="J57" s="16" t="n"/>
      <c r="K57" s="16" t="n"/>
      <c r="L57" s="16" t="n"/>
      <c r="M57" s="15" t="n"/>
      <c r="N57" s="20">
        <f>IF(B57="","",IF(I57="Não","Fora da amostra",IF(OR(J57="",K57="",L57="",M57=""),"Pendente de conferência",IF(COUNTIF(J57:L57,"Não")&gt;0,"Com pendência","Conferido"))))</f>
        <v/>
      </c>
      <c r="O57" s="21">
        <f>IF(B57="","",IF(I57&lt;&gt;"Sim","",IF(J57="","Conferir documento. ",IF(J57="Não","Documento ausente ou ilegível. ",""))&amp;IF(K57="","Conferir aprovação. ",IF(K57="Não","Aprovação não localizada. ",""))&amp;IF(L57="","Conferir anexo. ",IF(L57="Não","Anexo não localizado. ",""))&amp;IF(M57="","Registrar data da conferência","")))</f>
        <v/>
      </c>
    </row>
    <row r="58" ht="32" customHeight="1">
      <c r="A58" s="14">
        <f>IF(B58="","","DOC-"&amp;TEXT(ROW()-3,"000"))</f>
        <v/>
      </c>
      <c r="B58" s="15" t="n"/>
      <c r="C58" s="16" t="n"/>
      <c r="D58" s="17" t="n"/>
      <c r="E58" s="17" t="n"/>
      <c r="F58" s="17" t="n"/>
      <c r="G58" s="18" t="n"/>
      <c r="H58" s="16" t="n"/>
      <c r="I58" s="14">
        <f>IF(B58="","",IF(OR(H58="Sim",IFERROR(AND(ISNUMBER(G58),G58&gt;=Premissas!$B$4),FALSE)),"Sim","Não"))</f>
        <v/>
      </c>
      <c r="J58" s="16" t="n"/>
      <c r="K58" s="16" t="n"/>
      <c r="L58" s="16" t="n"/>
      <c r="M58" s="15" t="n"/>
      <c r="N58" s="14">
        <f>IF(B58="","",IF(I58="Não","Fora da amostra",IF(OR(J58="",K58="",L58="",M58=""),"Pendente de conferência",IF(COUNTIF(J58:L58,"Não")&gt;0,"Com pendência","Conferido"))))</f>
        <v/>
      </c>
      <c r="O58" s="19">
        <f>IF(B58="","",IF(I58&lt;&gt;"Sim","",IF(J58="","Conferir documento. ",IF(J58="Não","Documento ausente ou ilegível. ",""))&amp;IF(K58="","Conferir aprovação. ",IF(K58="Não","Aprovação não localizada. ",""))&amp;IF(L58="","Conferir anexo. ",IF(L58="Não","Anexo não localizado. ",""))&amp;IF(M58="","Registrar data da conferência","")))</f>
        <v/>
      </c>
    </row>
    <row r="59" ht="32" customHeight="1">
      <c r="A59" s="20">
        <f>IF(B59="","","DOC-"&amp;TEXT(ROW()-3,"000"))</f>
        <v/>
      </c>
      <c r="B59" s="15" t="n"/>
      <c r="C59" s="16" t="n"/>
      <c r="D59" s="17" t="n"/>
      <c r="E59" s="17" t="n"/>
      <c r="F59" s="17" t="n"/>
      <c r="G59" s="18" t="n"/>
      <c r="H59" s="16" t="n"/>
      <c r="I59" s="20">
        <f>IF(B59="","",IF(OR(H59="Sim",IFERROR(AND(ISNUMBER(G59),G59&gt;=Premissas!$B$4),FALSE)),"Sim","Não"))</f>
        <v/>
      </c>
      <c r="J59" s="16" t="n"/>
      <c r="K59" s="16" t="n"/>
      <c r="L59" s="16" t="n"/>
      <c r="M59" s="15" t="n"/>
      <c r="N59" s="20">
        <f>IF(B59="","",IF(I59="Não","Fora da amostra",IF(OR(J59="",K59="",L59="",M59=""),"Pendente de conferência",IF(COUNTIF(J59:L59,"Não")&gt;0,"Com pendência","Conferido"))))</f>
        <v/>
      </c>
      <c r="O59" s="21">
        <f>IF(B59="","",IF(I59&lt;&gt;"Sim","",IF(J59="","Conferir documento. ",IF(J59="Não","Documento ausente ou ilegível. ",""))&amp;IF(K59="","Conferir aprovação. ",IF(K59="Não","Aprovação não localizada. ",""))&amp;IF(L59="","Conferir anexo. ",IF(L59="Não","Anexo não localizado. ",""))&amp;IF(M59="","Registrar data da conferência","")))</f>
        <v/>
      </c>
    </row>
    <row r="60" ht="32" customHeight="1">
      <c r="A60" s="14">
        <f>IF(B60="","","DOC-"&amp;TEXT(ROW()-3,"000"))</f>
        <v/>
      </c>
      <c r="B60" s="15" t="n"/>
      <c r="C60" s="16" t="n"/>
      <c r="D60" s="17" t="n"/>
      <c r="E60" s="17" t="n"/>
      <c r="F60" s="17" t="n"/>
      <c r="G60" s="18" t="n"/>
      <c r="H60" s="16" t="n"/>
      <c r="I60" s="14">
        <f>IF(B60="","",IF(OR(H60="Sim",IFERROR(AND(ISNUMBER(G60),G60&gt;=Premissas!$B$4),FALSE)),"Sim","Não"))</f>
        <v/>
      </c>
      <c r="J60" s="16" t="n"/>
      <c r="K60" s="16" t="n"/>
      <c r="L60" s="16" t="n"/>
      <c r="M60" s="15" t="n"/>
      <c r="N60" s="14">
        <f>IF(B60="","",IF(I60="Não","Fora da amostra",IF(OR(J60="",K60="",L60="",M60=""),"Pendente de conferência",IF(COUNTIF(J60:L60,"Não")&gt;0,"Com pendência","Conferido"))))</f>
        <v/>
      </c>
      <c r="O60" s="19">
        <f>IF(B60="","",IF(I60&lt;&gt;"Sim","",IF(J60="","Conferir documento. ",IF(J60="Não","Documento ausente ou ilegível. ",""))&amp;IF(K60="","Conferir aprovação. ",IF(K60="Não","Aprovação não localizada. ",""))&amp;IF(L60="","Conferir anexo. ",IF(L60="Não","Anexo não localizado. ",""))&amp;IF(M60="","Registrar data da conferência","")))</f>
        <v/>
      </c>
    </row>
    <row r="61" ht="32" customHeight="1">
      <c r="A61" s="20">
        <f>IF(B61="","","DOC-"&amp;TEXT(ROW()-3,"000"))</f>
        <v/>
      </c>
      <c r="B61" s="15" t="n"/>
      <c r="C61" s="16" t="n"/>
      <c r="D61" s="17" t="n"/>
      <c r="E61" s="17" t="n"/>
      <c r="F61" s="17" t="n"/>
      <c r="G61" s="18" t="n"/>
      <c r="H61" s="16" t="n"/>
      <c r="I61" s="20">
        <f>IF(B61="","",IF(OR(H61="Sim",IFERROR(AND(ISNUMBER(G61),G61&gt;=Premissas!$B$4),FALSE)),"Sim","Não"))</f>
        <v/>
      </c>
      <c r="J61" s="16" t="n"/>
      <c r="K61" s="16" t="n"/>
      <c r="L61" s="16" t="n"/>
      <c r="M61" s="15" t="n"/>
      <c r="N61" s="20">
        <f>IF(B61="","",IF(I61="Não","Fora da amostra",IF(OR(J61="",K61="",L61="",M61=""),"Pendente de conferência",IF(COUNTIF(J61:L61,"Não")&gt;0,"Com pendência","Conferido"))))</f>
        <v/>
      </c>
      <c r="O61" s="21">
        <f>IF(B61="","",IF(I61&lt;&gt;"Sim","",IF(J61="","Conferir documento. ",IF(J61="Não","Documento ausente ou ilegível. ",""))&amp;IF(K61="","Conferir aprovação. ",IF(K61="Não","Aprovação não localizada. ",""))&amp;IF(L61="","Conferir anexo. ",IF(L61="Não","Anexo não localizado. ",""))&amp;IF(M61="","Registrar data da conferência","")))</f>
        <v/>
      </c>
    </row>
    <row r="62" ht="32" customHeight="1">
      <c r="A62" s="14">
        <f>IF(B62="","","DOC-"&amp;TEXT(ROW()-3,"000"))</f>
        <v/>
      </c>
      <c r="B62" s="15" t="n"/>
      <c r="C62" s="16" t="n"/>
      <c r="D62" s="17" t="n"/>
      <c r="E62" s="17" t="n"/>
      <c r="F62" s="17" t="n"/>
      <c r="G62" s="18" t="n"/>
      <c r="H62" s="16" t="n"/>
      <c r="I62" s="14">
        <f>IF(B62="","",IF(OR(H62="Sim",IFERROR(AND(ISNUMBER(G62),G62&gt;=Premissas!$B$4),FALSE)),"Sim","Não"))</f>
        <v/>
      </c>
      <c r="J62" s="16" t="n"/>
      <c r="K62" s="16" t="n"/>
      <c r="L62" s="16" t="n"/>
      <c r="M62" s="15" t="n"/>
      <c r="N62" s="14">
        <f>IF(B62="","",IF(I62="Não","Fora da amostra",IF(OR(J62="",K62="",L62="",M62=""),"Pendente de conferência",IF(COUNTIF(J62:L62,"Não")&gt;0,"Com pendência","Conferido"))))</f>
        <v/>
      </c>
      <c r="O62" s="19">
        <f>IF(B62="","",IF(I62&lt;&gt;"Sim","",IF(J62="","Conferir documento. ",IF(J62="Não","Documento ausente ou ilegível. ",""))&amp;IF(K62="","Conferir aprovação. ",IF(K62="Não","Aprovação não localizada. ",""))&amp;IF(L62="","Conferir anexo. ",IF(L62="Não","Anexo não localizado. ",""))&amp;IF(M62="","Registrar data da conferência","")))</f>
        <v/>
      </c>
    </row>
    <row r="63" ht="32" customHeight="1">
      <c r="A63" s="20">
        <f>IF(B63="","","DOC-"&amp;TEXT(ROW()-3,"000"))</f>
        <v/>
      </c>
      <c r="B63" s="15" t="n"/>
      <c r="C63" s="16" t="n"/>
      <c r="D63" s="17" t="n"/>
      <c r="E63" s="17" t="n"/>
      <c r="F63" s="17" t="n"/>
      <c r="G63" s="18" t="n"/>
      <c r="H63" s="16" t="n"/>
      <c r="I63" s="20">
        <f>IF(B63="","",IF(OR(H63="Sim",IFERROR(AND(ISNUMBER(G63),G63&gt;=Premissas!$B$4),FALSE)),"Sim","Não"))</f>
        <v/>
      </c>
      <c r="J63" s="16" t="n"/>
      <c r="K63" s="16" t="n"/>
      <c r="L63" s="16" t="n"/>
      <c r="M63" s="15" t="n"/>
      <c r="N63" s="20">
        <f>IF(B63="","",IF(I63="Não","Fora da amostra",IF(OR(J63="",K63="",L63="",M63=""),"Pendente de conferência",IF(COUNTIF(J63:L63,"Não")&gt;0,"Com pendência","Conferido"))))</f>
        <v/>
      </c>
      <c r="O63" s="21">
        <f>IF(B63="","",IF(I63&lt;&gt;"Sim","",IF(J63="","Conferir documento. ",IF(J63="Não","Documento ausente ou ilegível. ",""))&amp;IF(K63="","Conferir aprovação. ",IF(K63="Não","Aprovação não localizada. ",""))&amp;IF(L63="","Conferir anexo. ",IF(L63="Não","Anexo não localizado. ",""))&amp;IF(M63="","Registrar data da conferência","")))</f>
        <v/>
      </c>
    </row>
    <row r="64" ht="32" customHeight="1">
      <c r="A64" s="14">
        <f>IF(B64="","","DOC-"&amp;TEXT(ROW()-3,"000"))</f>
        <v/>
      </c>
      <c r="B64" s="15" t="n"/>
      <c r="C64" s="16" t="n"/>
      <c r="D64" s="17" t="n"/>
      <c r="E64" s="17" t="n"/>
      <c r="F64" s="17" t="n"/>
      <c r="G64" s="18" t="n"/>
      <c r="H64" s="16" t="n"/>
      <c r="I64" s="14">
        <f>IF(B64="","",IF(OR(H64="Sim",IFERROR(AND(ISNUMBER(G64),G64&gt;=Premissas!$B$4),FALSE)),"Sim","Não"))</f>
        <v/>
      </c>
      <c r="J64" s="16" t="n"/>
      <c r="K64" s="16" t="n"/>
      <c r="L64" s="16" t="n"/>
      <c r="M64" s="15" t="n"/>
      <c r="N64" s="14">
        <f>IF(B64="","",IF(I64="Não","Fora da amostra",IF(OR(J64="",K64="",L64="",M64=""),"Pendente de conferência",IF(COUNTIF(J64:L64,"Não")&gt;0,"Com pendência","Conferido"))))</f>
        <v/>
      </c>
      <c r="O64" s="19">
        <f>IF(B64="","",IF(I64&lt;&gt;"Sim","",IF(J64="","Conferir documento. ",IF(J64="Não","Documento ausente ou ilegível. ",""))&amp;IF(K64="","Conferir aprovação. ",IF(K64="Não","Aprovação não localizada. ",""))&amp;IF(L64="","Conferir anexo. ",IF(L64="Não","Anexo não localizado. ",""))&amp;IF(M64="","Registrar data da conferência","")))</f>
        <v/>
      </c>
    </row>
    <row r="65" ht="32" customHeight="1">
      <c r="A65" s="20">
        <f>IF(B65="","","DOC-"&amp;TEXT(ROW()-3,"000"))</f>
        <v/>
      </c>
      <c r="B65" s="15" t="n"/>
      <c r="C65" s="16" t="n"/>
      <c r="D65" s="17" t="n"/>
      <c r="E65" s="17" t="n"/>
      <c r="F65" s="17" t="n"/>
      <c r="G65" s="18" t="n"/>
      <c r="H65" s="16" t="n"/>
      <c r="I65" s="20">
        <f>IF(B65="","",IF(OR(H65="Sim",IFERROR(AND(ISNUMBER(G65),G65&gt;=Premissas!$B$4),FALSE)),"Sim","Não"))</f>
        <v/>
      </c>
      <c r="J65" s="16" t="n"/>
      <c r="K65" s="16" t="n"/>
      <c r="L65" s="16" t="n"/>
      <c r="M65" s="15" t="n"/>
      <c r="N65" s="20">
        <f>IF(B65="","",IF(I65="Não","Fora da amostra",IF(OR(J65="",K65="",L65="",M65=""),"Pendente de conferência",IF(COUNTIF(J65:L65,"Não")&gt;0,"Com pendência","Conferido"))))</f>
        <v/>
      </c>
      <c r="O65" s="21">
        <f>IF(B65="","",IF(I65&lt;&gt;"Sim","",IF(J65="","Conferir documento. ",IF(J65="Não","Documento ausente ou ilegível. ",""))&amp;IF(K65="","Conferir aprovação. ",IF(K65="Não","Aprovação não localizada. ",""))&amp;IF(L65="","Conferir anexo. ",IF(L65="Não","Anexo não localizado. ",""))&amp;IF(M65="","Registrar data da conferência","")))</f>
        <v/>
      </c>
    </row>
    <row r="66" ht="32" customHeight="1">
      <c r="A66" s="14">
        <f>IF(B66="","","DOC-"&amp;TEXT(ROW()-3,"000"))</f>
        <v/>
      </c>
      <c r="B66" s="15" t="n"/>
      <c r="C66" s="16" t="n"/>
      <c r="D66" s="17" t="n"/>
      <c r="E66" s="17" t="n"/>
      <c r="F66" s="17" t="n"/>
      <c r="G66" s="18" t="n"/>
      <c r="H66" s="16" t="n"/>
      <c r="I66" s="14">
        <f>IF(B66="","",IF(OR(H66="Sim",IFERROR(AND(ISNUMBER(G66),G66&gt;=Premissas!$B$4),FALSE)),"Sim","Não"))</f>
        <v/>
      </c>
      <c r="J66" s="16" t="n"/>
      <c r="K66" s="16" t="n"/>
      <c r="L66" s="16" t="n"/>
      <c r="M66" s="15" t="n"/>
      <c r="N66" s="14">
        <f>IF(B66="","",IF(I66="Não","Fora da amostra",IF(OR(J66="",K66="",L66="",M66=""),"Pendente de conferência",IF(COUNTIF(J66:L66,"Não")&gt;0,"Com pendência","Conferido"))))</f>
        <v/>
      </c>
      <c r="O66" s="19">
        <f>IF(B66="","",IF(I66&lt;&gt;"Sim","",IF(J66="","Conferir documento. ",IF(J66="Não","Documento ausente ou ilegível. ",""))&amp;IF(K66="","Conferir aprovação. ",IF(K66="Não","Aprovação não localizada. ",""))&amp;IF(L66="","Conferir anexo. ",IF(L66="Não","Anexo não localizado. ",""))&amp;IF(M66="","Registrar data da conferência","")))</f>
        <v/>
      </c>
    </row>
    <row r="67" ht="32" customHeight="1">
      <c r="A67" s="20">
        <f>IF(B67="","","DOC-"&amp;TEXT(ROW()-3,"000"))</f>
        <v/>
      </c>
      <c r="B67" s="15" t="n"/>
      <c r="C67" s="16" t="n"/>
      <c r="D67" s="17" t="n"/>
      <c r="E67" s="17" t="n"/>
      <c r="F67" s="17" t="n"/>
      <c r="G67" s="18" t="n"/>
      <c r="H67" s="16" t="n"/>
      <c r="I67" s="20">
        <f>IF(B67="","",IF(OR(H67="Sim",IFERROR(AND(ISNUMBER(G67),G67&gt;=Premissas!$B$4),FALSE)),"Sim","Não"))</f>
        <v/>
      </c>
      <c r="J67" s="16" t="n"/>
      <c r="K67" s="16" t="n"/>
      <c r="L67" s="16" t="n"/>
      <c r="M67" s="15" t="n"/>
      <c r="N67" s="20">
        <f>IF(B67="","",IF(I67="Não","Fora da amostra",IF(OR(J67="",K67="",L67="",M67=""),"Pendente de conferência",IF(COUNTIF(J67:L67,"Não")&gt;0,"Com pendência","Conferido"))))</f>
        <v/>
      </c>
      <c r="O67" s="21">
        <f>IF(B67="","",IF(I67&lt;&gt;"Sim","",IF(J67="","Conferir documento. ",IF(J67="Não","Documento ausente ou ilegível. ",""))&amp;IF(K67="","Conferir aprovação. ",IF(K67="Não","Aprovação não localizada. ",""))&amp;IF(L67="","Conferir anexo. ",IF(L67="Não","Anexo não localizado. ",""))&amp;IF(M67="","Registrar data da conferência","")))</f>
        <v/>
      </c>
    </row>
    <row r="68" ht="32" customHeight="1">
      <c r="A68" s="14">
        <f>IF(B68="","","DOC-"&amp;TEXT(ROW()-3,"000"))</f>
        <v/>
      </c>
      <c r="B68" s="15" t="n"/>
      <c r="C68" s="16" t="n"/>
      <c r="D68" s="17" t="n"/>
      <c r="E68" s="17" t="n"/>
      <c r="F68" s="17" t="n"/>
      <c r="G68" s="18" t="n"/>
      <c r="H68" s="16" t="n"/>
      <c r="I68" s="14">
        <f>IF(B68="","",IF(OR(H68="Sim",IFERROR(AND(ISNUMBER(G68),G68&gt;=Premissas!$B$4),FALSE)),"Sim","Não"))</f>
        <v/>
      </c>
      <c r="J68" s="16" t="n"/>
      <c r="K68" s="16" t="n"/>
      <c r="L68" s="16" t="n"/>
      <c r="M68" s="15" t="n"/>
      <c r="N68" s="14">
        <f>IF(B68="","",IF(I68="Não","Fora da amostra",IF(OR(J68="",K68="",L68="",M68=""),"Pendente de conferência",IF(COUNTIF(J68:L68,"Não")&gt;0,"Com pendência","Conferido"))))</f>
        <v/>
      </c>
      <c r="O68" s="19">
        <f>IF(B68="","",IF(I68&lt;&gt;"Sim","",IF(J68="","Conferir documento. ",IF(J68="Não","Documento ausente ou ilegível. ",""))&amp;IF(K68="","Conferir aprovação. ",IF(K68="Não","Aprovação não localizada. ",""))&amp;IF(L68="","Conferir anexo. ",IF(L68="Não","Anexo não localizado. ",""))&amp;IF(M68="","Registrar data da conferência","")))</f>
        <v/>
      </c>
    </row>
    <row r="69" ht="32" customHeight="1">
      <c r="A69" s="20">
        <f>IF(B69="","","DOC-"&amp;TEXT(ROW()-3,"000"))</f>
        <v/>
      </c>
      <c r="B69" s="15" t="n"/>
      <c r="C69" s="16" t="n"/>
      <c r="D69" s="17" t="n"/>
      <c r="E69" s="17" t="n"/>
      <c r="F69" s="17" t="n"/>
      <c r="G69" s="18" t="n"/>
      <c r="H69" s="16" t="n"/>
      <c r="I69" s="20">
        <f>IF(B69="","",IF(OR(H69="Sim",IFERROR(AND(ISNUMBER(G69),G69&gt;=Premissas!$B$4),FALSE)),"Sim","Não"))</f>
        <v/>
      </c>
      <c r="J69" s="16" t="n"/>
      <c r="K69" s="16" t="n"/>
      <c r="L69" s="16" t="n"/>
      <c r="M69" s="15" t="n"/>
      <c r="N69" s="20">
        <f>IF(B69="","",IF(I69="Não","Fora da amostra",IF(OR(J69="",K69="",L69="",M69=""),"Pendente de conferência",IF(COUNTIF(J69:L69,"Não")&gt;0,"Com pendência","Conferido"))))</f>
        <v/>
      </c>
      <c r="O69" s="21">
        <f>IF(B69="","",IF(I69&lt;&gt;"Sim","",IF(J69="","Conferir documento. ",IF(J69="Não","Documento ausente ou ilegível. ",""))&amp;IF(K69="","Conferir aprovação. ",IF(K69="Não","Aprovação não localizada. ",""))&amp;IF(L69="","Conferir anexo. ",IF(L69="Não","Anexo não localizado. ",""))&amp;IF(M69="","Registrar data da conferência","")))</f>
        <v/>
      </c>
    </row>
    <row r="70" ht="32" customHeight="1">
      <c r="A70" s="14">
        <f>IF(B70="","","DOC-"&amp;TEXT(ROW()-3,"000"))</f>
        <v/>
      </c>
      <c r="B70" s="15" t="n"/>
      <c r="C70" s="16" t="n"/>
      <c r="D70" s="17" t="n"/>
      <c r="E70" s="17" t="n"/>
      <c r="F70" s="17" t="n"/>
      <c r="G70" s="18" t="n"/>
      <c r="H70" s="16" t="n"/>
      <c r="I70" s="14">
        <f>IF(B70="","",IF(OR(H70="Sim",IFERROR(AND(ISNUMBER(G70),G70&gt;=Premissas!$B$4),FALSE)),"Sim","Não"))</f>
        <v/>
      </c>
      <c r="J70" s="16" t="n"/>
      <c r="K70" s="16" t="n"/>
      <c r="L70" s="16" t="n"/>
      <c r="M70" s="15" t="n"/>
      <c r="N70" s="14">
        <f>IF(B70="","",IF(I70="Não","Fora da amostra",IF(OR(J70="",K70="",L70="",M70=""),"Pendente de conferência",IF(COUNTIF(J70:L70,"Não")&gt;0,"Com pendência","Conferido"))))</f>
        <v/>
      </c>
      <c r="O70" s="19">
        <f>IF(B70="","",IF(I70&lt;&gt;"Sim","",IF(J70="","Conferir documento. ",IF(J70="Não","Documento ausente ou ilegível. ",""))&amp;IF(K70="","Conferir aprovação. ",IF(K70="Não","Aprovação não localizada. ",""))&amp;IF(L70="","Conferir anexo. ",IF(L70="Não","Anexo não localizado. ",""))&amp;IF(M70="","Registrar data da conferência","")))</f>
        <v/>
      </c>
    </row>
    <row r="71" ht="32" customHeight="1">
      <c r="A71" s="20">
        <f>IF(B71="","","DOC-"&amp;TEXT(ROW()-3,"000"))</f>
        <v/>
      </c>
      <c r="B71" s="15" t="n"/>
      <c r="C71" s="16" t="n"/>
      <c r="D71" s="17" t="n"/>
      <c r="E71" s="17" t="n"/>
      <c r="F71" s="17" t="n"/>
      <c r="G71" s="18" t="n"/>
      <c r="H71" s="16" t="n"/>
      <c r="I71" s="20">
        <f>IF(B71="","",IF(OR(H71="Sim",IFERROR(AND(ISNUMBER(G71),G71&gt;=Premissas!$B$4),FALSE)),"Sim","Não"))</f>
        <v/>
      </c>
      <c r="J71" s="16" t="n"/>
      <c r="K71" s="16" t="n"/>
      <c r="L71" s="16" t="n"/>
      <c r="M71" s="15" t="n"/>
      <c r="N71" s="20">
        <f>IF(B71="","",IF(I71="Não","Fora da amostra",IF(OR(J71="",K71="",L71="",M71=""),"Pendente de conferência",IF(COUNTIF(J71:L71,"Não")&gt;0,"Com pendência","Conferido"))))</f>
        <v/>
      </c>
      <c r="O71" s="21">
        <f>IF(B71="","",IF(I71&lt;&gt;"Sim","",IF(J71="","Conferir documento. ",IF(J71="Não","Documento ausente ou ilegível. ",""))&amp;IF(K71="","Conferir aprovação. ",IF(K71="Não","Aprovação não localizada. ",""))&amp;IF(L71="","Conferir anexo. ",IF(L71="Não","Anexo não localizado. ",""))&amp;IF(M71="","Registrar data da conferência","")))</f>
        <v/>
      </c>
    </row>
    <row r="72" ht="32" customHeight="1">
      <c r="A72" s="14">
        <f>IF(B72="","","DOC-"&amp;TEXT(ROW()-3,"000"))</f>
        <v/>
      </c>
      <c r="B72" s="15" t="n"/>
      <c r="C72" s="16" t="n"/>
      <c r="D72" s="17" t="n"/>
      <c r="E72" s="17" t="n"/>
      <c r="F72" s="17" t="n"/>
      <c r="G72" s="18" t="n"/>
      <c r="H72" s="16" t="n"/>
      <c r="I72" s="14">
        <f>IF(B72="","",IF(OR(H72="Sim",IFERROR(AND(ISNUMBER(G72),G72&gt;=Premissas!$B$4),FALSE)),"Sim","Não"))</f>
        <v/>
      </c>
      <c r="J72" s="16" t="n"/>
      <c r="K72" s="16" t="n"/>
      <c r="L72" s="16" t="n"/>
      <c r="M72" s="15" t="n"/>
      <c r="N72" s="14">
        <f>IF(B72="","",IF(I72="Não","Fora da amostra",IF(OR(J72="",K72="",L72="",M72=""),"Pendente de conferência",IF(COUNTIF(J72:L72,"Não")&gt;0,"Com pendência","Conferido"))))</f>
        <v/>
      </c>
      <c r="O72" s="19">
        <f>IF(B72="","",IF(I72&lt;&gt;"Sim","",IF(J72="","Conferir documento. ",IF(J72="Não","Documento ausente ou ilegível. ",""))&amp;IF(K72="","Conferir aprovação. ",IF(K72="Não","Aprovação não localizada. ",""))&amp;IF(L72="","Conferir anexo. ",IF(L72="Não","Anexo não localizado. ",""))&amp;IF(M72="","Registrar data da conferência","")))</f>
        <v/>
      </c>
    </row>
    <row r="73" ht="32" customHeight="1">
      <c r="A73" s="20">
        <f>IF(B73="","","DOC-"&amp;TEXT(ROW()-3,"000"))</f>
        <v/>
      </c>
      <c r="B73" s="15" t="n"/>
      <c r="C73" s="16" t="n"/>
      <c r="D73" s="17" t="n"/>
      <c r="E73" s="17" t="n"/>
      <c r="F73" s="17" t="n"/>
      <c r="G73" s="18" t="n"/>
      <c r="H73" s="16" t="n"/>
      <c r="I73" s="20">
        <f>IF(B73="","",IF(OR(H73="Sim",IFERROR(AND(ISNUMBER(G73),G73&gt;=Premissas!$B$4),FALSE)),"Sim","Não"))</f>
        <v/>
      </c>
      <c r="J73" s="16" t="n"/>
      <c r="K73" s="16" t="n"/>
      <c r="L73" s="16" t="n"/>
      <c r="M73" s="15" t="n"/>
      <c r="N73" s="20">
        <f>IF(B73="","",IF(I73="Não","Fora da amostra",IF(OR(J73="",K73="",L73="",M73=""),"Pendente de conferência",IF(COUNTIF(J73:L73,"Não")&gt;0,"Com pendência","Conferido"))))</f>
        <v/>
      </c>
      <c r="O73" s="21">
        <f>IF(B73="","",IF(I73&lt;&gt;"Sim","",IF(J73="","Conferir documento. ",IF(J73="Não","Documento ausente ou ilegível. ",""))&amp;IF(K73="","Conferir aprovação. ",IF(K73="Não","Aprovação não localizada. ",""))&amp;IF(L73="","Conferir anexo. ",IF(L73="Não","Anexo não localizado. ",""))&amp;IF(M73="","Registrar data da conferência","")))</f>
        <v/>
      </c>
    </row>
    <row r="74" ht="32" customHeight="1">
      <c r="A74" s="14">
        <f>IF(B74="","","DOC-"&amp;TEXT(ROW()-3,"000"))</f>
        <v/>
      </c>
      <c r="B74" s="15" t="n"/>
      <c r="C74" s="16" t="n"/>
      <c r="D74" s="17" t="n"/>
      <c r="E74" s="17" t="n"/>
      <c r="F74" s="17" t="n"/>
      <c r="G74" s="18" t="n"/>
      <c r="H74" s="16" t="n"/>
      <c r="I74" s="14">
        <f>IF(B74="","",IF(OR(H74="Sim",IFERROR(AND(ISNUMBER(G74),G74&gt;=Premissas!$B$4),FALSE)),"Sim","Não"))</f>
        <v/>
      </c>
      <c r="J74" s="16" t="n"/>
      <c r="K74" s="16" t="n"/>
      <c r="L74" s="16" t="n"/>
      <c r="M74" s="15" t="n"/>
      <c r="N74" s="14">
        <f>IF(B74="","",IF(I74="Não","Fora da amostra",IF(OR(J74="",K74="",L74="",M74=""),"Pendente de conferência",IF(COUNTIF(J74:L74,"Não")&gt;0,"Com pendência","Conferido"))))</f>
        <v/>
      </c>
      <c r="O74" s="19">
        <f>IF(B74="","",IF(I74&lt;&gt;"Sim","",IF(J74="","Conferir documento. ",IF(J74="Não","Documento ausente ou ilegível. ",""))&amp;IF(K74="","Conferir aprovação. ",IF(K74="Não","Aprovação não localizada. ",""))&amp;IF(L74="","Conferir anexo. ",IF(L74="Não","Anexo não localizado. ",""))&amp;IF(M74="","Registrar data da conferência","")))</f>
        <v/>
      </c>
    </row>
    <row r="75" ht="32" customHeight="1">
      <c r="A75" s="20">
        <f>IF(B75="","","DOC-"&amp;TEXT(ROW()-3,"000"))</f>
        <v/>
      </c>
      <c r="B75" s="15" t="n"/>
      <c r="C75" s="16" t="n"/>
      <c r="D75" s="17" t="n"/>
      <c r="E75" s="17" t="n"/>
      <c r="F75" s="17" t="n"/>
      <c r="G75" s="18" t="n"/>
      <c r="H75" s="16" t="n"/>
      <c r="I75" s="20">
        <f>IF(B75="","",IF(OR(H75="Sim",IFERROR(AND(ISNUMBER(G75),G75&gt;=Premissas!$B$4),FALSE)),"Sim","Não"))</f>
        <v/>
      </c>
      <c r="J75" s="16" t="n"/>
      <c r="K75" s="16" t="n"/>
      <c r="L75" s="16" t="n"/>
      <c r="M75" s="15" t="n"/>
      <c r="N75" s="20">
        <f>IF(B75="","",IF(I75="Não","Fora da amostra",IF(OR(J75="",K75="",L75="",M75=""),"Pendente de conferência",IF(COUNTIF(J75:L75,"Não")&gt;0,"Com pendência","Conferido"))))</f>
        <v/>
      </c>
      <c r="O75" s="21">
        <f>IF(B75="","",IF(I75&lt;&gt;"Sim","",IF(J75="","Conferir documento. ",IF(J75="Não","Documento ausente ou ilegível. ",""))&amp;IF(K75="","Conferir aprovação. ",IF(K75="Não","Aprovação não localizada. ",""))&amp;IF(L75="","Conferir anexo. ",IF(L75="Não","Anexo não localizado. ",""))&amp;IF(M75="","Registrar data da conferência","")))</f>
        <v/>
      </c>
    </row>
    <row r="76" ht="32" customHeight="1">
      <c r="A76" s="14">
        <f>IF(B76="","","DOC-"&amp;TEXT(ROW()-3,"000"))</f>
        <v/>
      </c>
      <c r="B76" s="15" t="n"/>
      <c r="C76" s="16" t="n"/>
      <c r="D76" s="17" t="n"/>
      <c r="E76" s="17" t="n"/>
      <c r="F76" s="17" t="n"/>
      <c r="G76" s="18" t="n"/>
      <c r="H76" s="16" t="n"/>
      <c r="I76" s="14">
        <f>IF(B76="","",IF(OR(H76="Sim",IFERROR(AND(ISNUMBER(G76),G76&gt;=Premissas!$B$4),FALSE)),"Sim","Não"))</f>
        <v/>
      </c>
      <c r="J76" s="16" t="n"/>
      <c r="K76" s="16" t="n"/>
      <c r="L76" s="16" t="n"/>
      <c r="M76" s="15" t="n"/>
      <c r="N76" s="14">
        <f>IF(B76="","",IF(I76="Não","Fora da amostra",IF(OR(J76="",K76="",L76="",M76=""),"Pendente de conferência",IF(COUNTIF(J76:L76,"Não")&gt;0,"Com pendência","Conferido"))))</f>
        <v/>
      </c>
      <c r="O76" s="19">
        <f>IF(B76="","",IF(I76&lt;&gt;"Sim","",IF(J76="","Conferir documento. ",IF(J76="Não","Documento ausente ou ilegível. ",""))&amp;IF(K76="","Conferir aprovação. ",IF(K76="Não","Aprovação não localizada. ",""))&amp;IF(L76="","Conferir anexo. ",IF(L76="Não","Anexo não localizado. ",""))&amp;IF(M76="","Registrar data da conferência","")))</f>
        <v/>
      </c>
    </row>
    <row r="77" ht="32" customHeight="1">
      <c r="A77" s="20">
        <f>IF(B77="","","DOC-"&amp;TEXT(ROW()-3,"000"))</f>
        <v/>
      </c>
      <c r="B77" s="15" t="n"/>
      <c r="C77" s="16" t="n"/>
      <c r="D77" s="17" t="n"/>
      <c r="E77" s="17" t="n"/>
      <c r="F77" s="17" t="n"/>
      <c r="G77" s="18" t="n"/>
      <c r="H77" s="16" t="n"/>
      <c r="I77" s="20">
        <f>IF(B77="","",IF(OR(H77="Sim",IFERROR(AND(ISNUMBER(G77),G77&gt;=Premissas!$B$4),FALSE)),"Sim","Não"))</f>
        <v/>
      </c>
      <c r="J77" s="16" t="n"/>
      <c r="K77" s="16" t="n"/>
      <c r="L77" s="16" t="n"/>
      <c r="M77" s="15" t="n"/>
      <c r="N77" s="20">
        <f>IF(B77="","",IF(I77="Não","Fora da amostra",IF(OR(J77="",K77="",L77="",M77=""),"Pendente de conferência",IF(COUNTIF(J77:L77,"Não")&gt;0,"Com pendência","Conferido"))))</f>
        <v/>
      </c>
      <c r="O77" s="21">
        <f>IF(B77="","",IF(I77&lt;&gt;"Sim","",IF(J77="","Conferir documento. ",IF(J77="Não","Documento ausente ou ilegível. ",""))&amp;IF(K77="","Conferir aprovação. ",IF(K77="Não","Aprovação não localizada. ",""))&amp;IF(L77="","Conferir anexo. ",IF(L77="Não","Anexo não localizado. ",""))&amp;IF(M77="","Registrar data da conferência","")))</f>
        <v/>
      </c>
    </row>
    <row r="78" ht="32" customHeight="1">
      <c r="A78" s="14">
        <f>IF(B78="","","DOC-"&amp;TEXT(ROW()-3,"000"))</f>
        <v/>
      </c>
      <c r="B78" s="15" t="n"/>
      <c r="C78" s="16" t="n"/>
      <c r="D78" s="17" t="n"/>
      <c r="E78" s="17" t="n"/>
      <c r="F78" s="17" t="n"/>
      <c r="G78" s="18" t="n"/>
      <c r="H78" s="16" t="n"/>
      <c r="I78" s="14">
        <f>IF(B78="","",IF(OR(H78="Sim",IFERROR(AND(ISNUMBER(G78),G78&gt;=Premissas!$B$4),FALSE)),"Sim","Não"))</f>
        <v/>
      </c>
      <c r="J78" s="16" t="n"/>
      <c r="K78" s="16" t="n"/>
      <c r="L78" s="16" t="n"/>
      <c r="M78" s="15" t="n"/>
      <c r="N78" s="14">
        <f>IF(B78="","",IF(I78="Não","Fora da amostra",IF(OR(J78="",K78="",L78="",M78=""),"Pendente de conferência",IF(COUNTIF(J78:L78,"Não")&gt;0,"Com pendência","Conferido"))))</f>
        <v/>
      </c>
      <c r="O78" s="19">
        <f>IF(B78="","",IF(I78&lt;&gt;"Sim","",IF(J78="","Conferir documento. ",IF(J78="Não","Documento ausente ou ilegível. ",""))&amp;IF(K78="","Conferir aprovação. ",IF(K78="Não","Aprovação não localizada. ",""))&amp;IF(L78="","Conferir anexo. ",IF(L78="Não","Anexo não localizado. ",""))&amp;IF(M78="","Registrar data da conferência","")))</f>
        <v/>
      </c>
    </row>
    <row r="79" ht="32" customHeight="1">
      <c r="A79" s="20">
        <f>IF(B79="","","DOC-"&amp;TEXT(ROW()-3,"000"))</f>
        <v/>
      </c>
      <c r="B79" s="15" t="n"/>
      <c r="C79" s="16" t="n"/>
      <c r="D79" s="17" t="n"/>
      <c r="E79" s="17" t="n"/>
      <c r="F79" s="17" t="n"/>
      <c r="G79" s="18" t="n"/>
      <c r="H79" s="16" t="n"/>
      <c r="I79" s="20">
        <f>IF(B79="","",IF(OR(H79="Sim",IFERROR(AND(ISNUMBER(G79),G79&gt;=Premissas!$B$4),FALSE)),"Sim","Não"))</f>
        <v/>
      </c>
      <c r="J79" s="16" t="n"/>
      <c r="K79" s="16" t="n"/>
      <c r="L79" s="16" t="n"/>
      <c r="M79" s="15" t="n"/>
      <c r="N79" s="20">
        <f>IF(B79="","",IF(I79="Não","Fora da amostra",IF(OR(J79="",K79="",L79="",M79=""),"Pendente de conferência",IF(COUNTIF(J79:L79,"Não")&gt;0,"Com pendência","Conferido"))))</f>
        <v/>
      </c>
      <c r="O79" s="21">
        <f>IF(B79="","",IF(I79&lt;&gt;"Sim","",IF(J79="","Conferir documento. ",IF(J79="Não","Documento ausente ou ilegível. ",""))&amp;IF(K79="","Conferir aprovação. ",IF(K79="Não","Aprovação não localizada. ",""))&amp;IF(L79="","Conferir anexo. ",IF(L79="Não","Anexo não localizado. ",""))&amp;IF(M79="","Registrar data da conferência","")))</f>
        <v/>
      </c>
    </row>
    <row r="80" ht="32" customHeight="1">
      <c r="A80" s="14">
        <f>IF(B80="","","DOC-"&amp;TEXT(ROW()-3,"000"))</f>
        <v/>
      </c>
      <c r="B80" s="15" t="n"/>
      <c r="C80" s="16" t="n"/>
      <c r="D80" s="17" t="n"/>
      <c r="E80" s="17" t="n"/>
      <c r="F80" s="17" t="n"/>
      <c r="G80" s="18" t="n"/>
      <c r="H80" s="16" t="n"/>
      <c r="I80" s="14">
        <f>IF(B80="","",IF(OR(H80="Sim",IFERROR(AND(ISNUMBER(G80),G80&gt;=Premissas!$B$4),FALSE)),"Sim","Não"))</f>
        <v/>
      </c>
      <c r="J80" s="16" t="n"/>
      <c r="K80" s="16" t="n"/>
      <c r="L80" s="16" t="n"/>
      <c r="M80" s="15" t="n"/>
      <c r="N80" s="14">
        <f>IF(B80="","",IF(I80="Não","Fora da amostra",IF(OR(J80="",K80="",L80="",M80=""),"Pendente de conferência",IF(COUNTIF(J80:L80,"Não")&gt;0,"Com pendência","Conferido"))))</f>
        <v/>
      </c>
      <c r="O80" s="19">
        <f>IF(B80="","",IF(I80&lt;&gt;"Sim","",IF(J80="","Conferir documento. ",IF(J80="Não","Documento ausente ou ilegível. ",""))&amp;IF(K80="","Conferir aprovação. ",IF(K80="Não","Aprovação não localizada. ",""))&amp;IF(L80="","Conferir anexo. ",IF(L80="Não","Anexo não localizado. ",""))&amp;IF(M80="","Registrar data da conferência","")))</f>
        <v/>
      </c>
    </row>
    <row r="81" ht="32" customHeight="1">
      <c r="A81" s="20">
        <f>IF(B81="","","DOC-"&amp;TEXT(ROW()-3,"000"))</f>
        <v/>
      </c>
      <c r="B81" s="15" t="n"/>
      <c r="C81" s="16" t="n"/>
      <c r="D81" s="17" t="n"/>
      <c r="E81" s="17" t="n"/>
      <c r="F81" s="17" t="n"/>
      <c r="G81" s="18" t="n"/>
      <c r="H81" s="16" t="n"/>
      <c r="I81" s="20">
        <f>IF(B81="","",IF(OR(H81="Sim",IFERROR(AND(ISNUMBER(G81),G81&gt;=Premissas!$B$4),FALSE)),"Sim","Não"))</f>
        <v/>
      </c>
      <c r="J81" s="16" t="n"/>
      <c r="K81" s="16" t="n"/>
      <c r="L81" s="16" t="n"/>
      <c r="M81" s="15" t="n"/>
      <c r="N81" s="20">
        <f>IF(B81="","",IF(I81="Não","Fora da amostra",IF(OR(J81="",K81="",L81="",M81=""),"Pendente de conferência",IF(COUNTIF(J81:L81,"Não")&gt;0,"Com pendência","Conferido"))))</f>
        <v/>
      </c>
      <c r="O81" s="21">
        <f>IF(B81="","",IF(I81&lt;&gt;"Sim","",IF(J81="","Conferir documento. ",IF(J81="Não","Documento ausente ou ilegível. ",""))&amp;IF(K81="","Conferir aprovação. ",IF(K81="Não","Aprovação não localizada. ",""))&amp;IF(L81="","Conferir anexo. ",IF(L81="Não","Anexo não localizado. ",""))&amp;IF(M81="","Registrar data da conferência","")))</f>
        <v/>
      </c>
    </row>
    <row r="82" ht="32" customHeight="1">
      <c r="A82" s="14">
        <f>IF(B82="","","DOC-"&amp;TEXT(ROW()-3,"000"))</f>
        <v/>
      </c>
      <c r="B82" s="15" t="n"/>
      <c r="C82" s="16" t="n"/>
      <c r="D82" s="17" t="n"/>
      <c r="E82" s="17" t="n"/>
      <c r="F82" s="17" t="n"/>
      <c r="G82" s="18" t="n"/>
      <c r="H82" s="16" t="n"/>
      <c r="I82" s="14">
        <f>IF(B82="","",IF(OR(H82="Sim",IFERROR(AND(ISNUMBER(G82),G82&gt;=Premissas!$B$4),FALSE)),"Sim","Não"))</f>
        <v/>
      </c>
      <c r="J82" s="16" t="n"/>
      <c r="K82" s="16" t="n"/>
      <c r="L82" s="16" t="n"/>
      <c r="M82" s="15" t="n"/>
      <c r="N82" s="14">
        <f>IF(B82="","",IF(I82="Não","Fora da amostra",IF(OR(J82="",K82="",L82="",M82=""),"Pendente de conferência",IF(COUNTIF(J82:L82,"Não")&gt;0,"Com pendência","Conferido"))))</f>
        <v/>
      </c>
      <c r="O82" s="19">
        <f>IF(B82="","",IF(I82&lt;&gt;"Sim","",IF(J82="","Conferir documento. ",IF(J82="Não","Documento ausente ou ilegível. ",""))&amp;IF(K82="","Conferir aprovação. ",IF(K82="Não","Aprovação não localizada. ",""))&amp;IF(L82="","Conferir anexo. ",IF(L82="Não","Anexo não localizado. ",""))&amp;IF(M82="","Registrar data da conferência","")))</f>
        <v/>
      </c>
    </row>
    <row r="83" ht="32" customHeight="1">
      <c r="A83" s="20">
        <f>IF(B83="","","DOC-"&amp;TEXT(ROW()-3,"000"))</f>
        <v/>
      </c>
      <c r="B83" s="15" t="n"/>
      <c r="C83" s="16" t="n"/>
      <c r="D83" s="17" t="n"/>
      <c r="E83" s="17" t="n"/>
      <c r="F83" s="17" t="n"/>
      <c r="G83" s="18" t="n"/>
      <c r="H83" s="16" t="n"/>
      <c r="I83" s="20">
        <f>IF(B83="","",IF(OR(H83="Sim",IFERROR(AND(ISNUMBER(G83),G83&gt;=Premissas!$B$4),FALSE)),"Sim","Não"))</f>
        <v/>
      </c>
      <c r="J83" s="16" t="n"/>
      <c r="K83" s="16" t="n"/>
      <c r="L83" s="16" t="n"/>
      <c r="M83" s="15" t="n"/>
      <c r="N83" s="20">
        <f>IF(B83="","",IF(I83="Não","Fora da amostra",IF(OR(J83="",K83="",L83="",M83=""),"Pendente de conferência",IF(COUNTIF(J83:L83,"Não")&gt;0,"Com pendência","Conferido"))))</f>
        <v/>
      </c>
      <c r="O83" s="21">
        <f>IF(B83="","",IF(I83&lt;&gt;"Sim","",IF(J83="","Conferir documento. ",IF(J83="Não","Documento ausente ou ilegível. ",""))&amp;IF(K83="","Conferir aprovação. ",IF(K83="Não","Aprovação não localizada. ",""))&amp;IF(L83="","Conferir anexo. ",IF(L83="Não","Anexo não localizado. ",""))&amp;IF(M83="","Registrar data da conferência","")))</f>
        <v/>
      </c>
    </row>
    <row r="84" ht="32" customHeight="1">
      <c r="A84" s="14">
        <f>IF(B84="","","DOC-"&amp;TEXT(ROW()-3,"000"))</f>
        <v/>
      </c>
      <c r="B84" s="15" t="n"/>
      <c r="C84" s="16" t="n"/>
      <c r="D84" s="17" t="n"/>
      <c r="E84" s="17" t="n"/>
      <c r="F84" s="17" t="n"/>
      <c r="G84" s="18" t="n"/>
      <c r="H84" s="16" t="n"/>
      <c r="I84" s="14">
        <f>IF(B84="","",IF(OR(H84="Sim",IFERROR(AND(ISNUMBER(G84),G84&gt;=Premissas!$B$4),FALSE)),"Sim","Não"))</f>
        <v/>
      </c>
      <c r="J84" s="16" t="n"/>
      <c r="K84" s="16" t="n"/>
      <c r="L84" s="16" t="n"/>
      <c r="M84" s="15" t="n"/>
      <c r="N84" s="14">
        <f>IF(B84="","",IF(I84="Não","Fora da amostra",IF(OR(J84="",K84="",L84="",M84=""),"Pendente de conferência",IF(COUNTIF(J84:L84,"Não")&gt;0,"Com pendência","Conferido"))))</f>
        <v/>
      </c>
      <c r="O84" s="19">
        <f>IF(B84="","",IF(I84&lt;&gt;"Sim","",IF(J84="","Conferir documento. ",IF(J84="Não","Documento ausente ou ilegível. ",""))&amp;IF(K84="","Conferir aprovação. ",IF(K84="Não","Aprovação não localizada. ",""))&amp;IF(L84="","Conferir anexo. ",IF(L84="Não","Anexo não localizado. ",""))&amp;IF(M84="","Registrar data da conferência","")))</f>
        <v/>
      </c>
    </row>
    <row r="85" ht="32" customHeight="1">
      <c r="A85" s="20">
        <f>IF(B85="","","DOC-"&amp;TEXT(ROW()-3,"000"))</f>
        <v/>
      </c>
      <c r="B85" s="15" t="n"/>
      <c r="C85" s="16" t="n"/>
      <c r="D85" s="17" t="n"/>
      <c r="E85" s="17" t="n"/>
      <c r="F85" s="17" t="n"/>
      <c r="G85" s="18" t="n"/>
      <c r="H85" s="16" t="n"/>
      <c r="I85" s="20">
        <f>IF(B85="","",IF(OR(H85="Sim",IFERROR(AND(ISNUMBER(G85),G85&gt;=Premissas!$B$4),FALSE)),"Sim","Não"))</f>
        <v/>
      </c>
      <c r="J85" s="16" t="n"/>
      <c r="K85" s="16" t="n"/>
      <c r="L85" s="16" t="n"/>
      <c r="M85" s="15" t="n"/>
      <c r="N85" s="20">
        <f>IF(B85="","",IF(I85="Não","Fora da amostra",IF(OR(J85="",K85="",L85="",M85=""),"Pendente de conferência",IF(COUNTIF(J85:L85,"Não")&gt;0,"Com pendência","Conferido"))))</f>
        <v/>
      </c>
      <c r="O85" s="21">
        <f>IF(B85="","",IF(I85&lt;&gt;"Sim","",IF(J85="","Conferir documento. ",IF(J85="Não","Documento ausente ou ilegível. ",""))&amp;IF(K85="","Conferir aprovação. ",IF(K85="Não","Aprovação não localizada. ",""))&amp;IF(L85="","Conferir anexo. ",IF(L85="Não","Anexo não localizado. ",""))&amp;IF(M85="","Registrar data da conferência","")))</f>
        <v/>
      </c>
    </row>
    <row r="86" ht="32" customHeight="1">
      <c r="A86" s="14">
        <f>IF(B86="","","DOC-"&amp;TEXT(ROW()-3,"000"))</f>
        <v/>
      </c>
      <c r="B86" s="15" t="n"/>
      <c r="C86" s="16" t="n"/>
      <c r="D86" s="17" t="n"/>
      <c r="E86" s="17" t="n"/>
      <c r="F86" s="17" t="n"/>
      <c r="G86" s="18" t="n"/>
      <c r="H86" s="16" t="n"/>
      <c r="I86" s="14">
        <f>IF(B86="","",IF(OR(H86="Sim",IFERROR(AND(ISNUMBER(G86),G86&gt;=Premissas!$B$4),FALSE)),"Sim","Não"))</f>
        <v/>
      </c>
      <c r="J86" s="16" t="n"/>
      <c r="K86" s="16" t="n"/>
      <c r="L86" s="16" t="n"/>
      <c r="M86" s="15" t="n"/>
      <c r="N86" s="14">
        <f>IF(B86="","",IF(I86="Não","Fora da amostra",IF(OR(J86="",K86="",L86="",M86=""),"Pendente de conferência",IF(COUNTIF(J86:L86,"Não")&gt;0,"Com pendência","Conferido"))))</f>
        <v/>
      </c>
      <c r="O86" s="19">
        <f>IF(B86="","",IF(I86&lt;&gt;"Sim","",IF(J86="","Conferir documento. ",IF(J86="Não","Documento ausente ou ilegível. ",""))&amp;IF(K86="","Conferir aprovação. ",IF(K86="Não","Aprovação não localizada. ",""))&amp;IF(L86="","Conferir anexo. ",IF(L86="Não","Anexo não localizado. ",""))&amp;IF(M86="","Registrar data da conferência","")))</f>
        <v/>
      </c>
    </row>
    <row r="87" ht="32" customHeight="1">
      <c r="A87" s="20">
        <f>IF(B87="","","DOC-"&amp;TEXT(ROW()-3,"000"))</f>
        <v/>
      </c>
      <c r="B87" s="15" t="n"/>
      <c r="C87" s="16" t="n"/>
      <c r="D87" s="17" t="n"/>
      <c r="E87" s="17" t="n"/>
      <c r="F87" s="17" t="n"/>
      <c r="G87" s="18" t="n"/>
      <c r="H87" s="16" t="n"/>
      <c r="I87" s="20">
        <f>IF(B87="","",IF(OR(H87="Sim",IFERROR(AND(ISNUMBER(G87),G87&gt;=Premissas!$B$4),FALSE)),"Sim","Não"))</f>
        <v/>
      </c>
      <c r="J87" s="16" t="n"/>
      <c r="K87" s="16" t="n"/>
      <c r="L87" s="16" t="n"/>
      <c r="M87" s="15" t="n"/>
      <c r="N87" s="20">
        <f>IF(B87="","",IF(I87="Não","Fora da amostra",IF(OR(J87="",K87="",L87="",M87=""),"Pendente de conferência",IF(COUNTIF(J87:L87,"Não")&gt;0,"Com pendência","Conferido"))))</f>
        <v/>
      </c>
      <c r="O87" s="21">
        <f>IF(B87="","",IF(I87&lt;&gt;"Sim","",IF(J87="","Conferir documento. ",IF(J87="Não","Documento ausente ou ilegível. ",""))&amp;IF(K87="","Conferir aprovação. ",IF(K87="Não","Aprovação não localizada. ",""))&amp;IF(L87="","Conferir anexo. ",IF(L87="Não","Anexo não localizado. ",""))&amp;IF(M87="","Registrar data da conferência","")))</f>
        <v/>
      </c>
    </row>
    <row r="88" ht="32" customHeight="1">
      <c r="A88" s="14">
        <f>IF(B88="","","DOC-"&amp;TEXT(ROW()-3,"000"))</f>
        <v/>
      </c>
      <c r="B88" s="15" t="n"/>
      <c r="C88" s="16" t="n"/>
      <c r="D88" s="17" t="n"/>
      <c r="E88" s="17" t="n"/>
      <c r="F88" s="17" t="n"/>
      <c r="G88" s="18" t="n"/>
      <c r="H88" s="16" t="n"/>
      <c r="I88" s="14">
        <f>IF(B88="","",IF(OR(H88="Sim",IFERROR(AND(ISNUMBER(G88),G88&gt;=Premissas!$B$4),FALSE)),"Sim","Não"))</f>
        <v/>
      </c>
      <c r="J88" s="16" t="n"/>
      <c r="K88" s="16" t="n"/>
      <c r="L88" s="16" t="n"/>
      <c r="M88" s="15" t="n"/>
      <c r="N88" s="14">
        <f>IF(B88="","",IF(I88="Não","Fora da amostra",IF(OR(J88="",K88="",L88="",M88=""),"Pendente de conferência",IF(COUNTIF(J88:L88,"Não")&gt;0,"Com pendência","Conferido"))))</f>
        <v/>
      </c>
      <c r="O88" s="19">
        <f>IF(B88="","",IF(I88&lt;&gt;"Sim","",IF(J88="","Conferir documento. ",IF(J88="Não","Documento ausente ou ilegível. ",""))&amp;IF(K88="","Conferir aprovação. ",IF(K88="Não","Aprovação não localizada. ",""))&amp;IF(L88="","Conferir anexo. ",IF(L88="Não","Anexo não localizado. ",""))&amp;IF(M88="","Registrar data da conferência","")))</f>
        <v/>
      </c>
    </row>
    <row r="89" ht="32" customHeight="1">
      <c r="A89" s="20">
        <f>IF(B89="","","DOC-"&amp;TEXT(ROW()-3,"000"))</f>
        <v/>
      </c>
      <c r="B89" s="15" t="n"/>
      <c r="C89" s="16" t="n"/>
      <c r="D89" s="17" t="n"/>
      <c r="E89" s="17" t="n"/>
      <c r="F89" s="17" t="n"/>
      <c r="G89" s="18" t="n"/>
      <c r="H89" s="16" t="n"/>
      <c r="I89" s="20">
        <f>IF(B89="","",IF(OR(H89="Sim",IFERROR(AND(ISNUMBER(G89),G89&gt;=Premissas!$B$4),FALSE)),"Sim","Não"))</f>
        <v/>
      </c>
      <c r="J89" s="16" t="n"/>
      <c r="K89" s="16" t="n"/>
      <c r="L89" s="16" t="n"/>
      <c r="M89" s="15" t="n"/>
      <c r="N89" s="20">
        <f>IF(B89="","",IF(I89="Não","Fora da amostra",IF(OR(J89="",K89="",L89="",M89=""),"Pendente de conferência",IF(COUNTIF(J89:L89,"Não")&gt;0,"Com pendência","Conferido"))))</f>
        <v/>
      </c>
      <c r="O89" s="21">
        <f>IF(B89="","",IF(I89&lt;&gt;"Sim","",IF(J89="","Conferir documento. ",IF(J89="Não","Documento ausente ou ilegível. ",""))&amp;IF(K89="","Conferir aprovação. ",IF(K89="Não","Aprovação não localizada. ",""))&amp;IF(L89="","Conferir anexo. ",IF(L89="Não","Anexo não localizado. ",""))&amp;IF(M89="","Registrar data da conferência","")))</f>
        <v/>
      </c>
    </row>
    <row r="90" ht="32" customHeight="1">
      <c r="A90" s="14">
        <f>IF(B90="","","DOC-"&amp;TEXT(ROW()-3,"000"))</f>
        <v/>
      </c>
      <c r="B90" s="15" t="n"/>
      <c r="C90" s="16" t="n"/>
      <c r="D90" s="17" t="n"/>
      <c r="E90" s="17" t="n"/>
      <c r="F90" s="17" t="n"/>
      <c r="G90" s="18" t="n"/>
      <c r="H90" s="16" t="n"/>
      <c r="I90" s="14">
        <f>IF(B90="","",IF(OR(H90="Sim",IFERROR(AND(ISNUMBER(G90),G90&gt;=Premissas!$B$4),FALSE)),"Sim","Não"))</f>
        <v/>
      </c>
      <c r="J90" s="16" t="n"/>
      <c r="K90" s="16" t="n"/>
      <c r="L90" s="16" t="n"/>
      <c r="M90" s="15" t="n"/>
      <c r="N90" s="14">
        <f>IF(B90="","",IF(I90="Não","Fora da amostra",IF(OR(J90="",K90="",L90="",M90=""),"Pendente de conferência",IF(COUNTIF(J90:L90,"Não")&gt;0,"Com pendência","Conferido"))))</f>
        <v/>
      </c>
      <c r="O90" s="19">
        <f>IF(B90="","",IF(I90&lt;&gt;"Sim","",IF(J90="","Conferir documento. ",IF(J90="Não","Documento ausente ou ilegível. ",""))&amp;IF(K90="","Conferir aprovação. ",IF(K90="Não","Aprovação não localizada. ",""))&amp;IF(L90="","Conferir anexo. ",IF(L90="Não","Anexo não localizado. ",""))&amp;IF(M90="","Registrar data da conferência","")))</f>
        <v/>
      </c>
    </row>
    <row r="91" ht="32" customHeight="1">
      <c r="A91" s="20">
        <f>IF(B91="","","DOC-"&amp;TEXT(ROW()-3,"000"))</f>
        <v/>
      </c>
      <c r="B91" s="15" t="n"/>
      <c r="C91" s="16" t="n"/>
      <c r="D91" s="17" t="n"/>
      <c r="E91" s="17" t="n"/>
      <c r="F91" s="17" t="n"/>
      <c r="G91" s="18" t="n"/>
      <c r="H91" s="16" t="n"/>
      <c r="I91" s="20">
        <f>IF(B91="","",IF(OR(H91="Sim",IFERROR(AND(ISNUMBER(G91),G91&gt;=Premissas!$B$4),FALSE)),"Sim","Não"))</f>
        <v/>
      </c>
      <c r="J91" s="16" t="n"/>
      <c r="K91" s="16" t="n"/>
      <c r="L91" s="16" t="n"/>
      <c r="M91" s="15" t="n"/>
      <c r="N91" s="20">
        <f>IF(B91="","",IF(I91="Não","Fora da amostra",IF(OR(J91="",K91="",L91="",M91=""),"Pendente de conferência",IF(COUNTIF(J91:L91,"Não")&gt;0,"Com pendência","Conferido"))))</f>
        <v/>
      </c>
      <c r="O91" s="21">
        <f>IF(B91="","",IF(I91&lt;&gt;"Sim","",IF(J91="","Conferir documento. ",IF(J91="Não","Documento ausente ou ilegível. ",""))&amp;IF(K91="","Conferir aprovação. ",IF(K91="Não","Aprovação não localizada. ",""))&amp;IF(L91="","Conferir anexo. ",IF(L91="Não","Anexo não localizado. ",""))&amp;IF(M91="","Registrar data da conferência","")))</f>
        <v/>
      </c>
    </row>
    <row r="92" ht="32" customHeight="1">
      <c r="A92" s="14">
        <f>IF(B92="","","DOC-"&amp;TEXT(ROW()-3,"000"))</f>
        <v/>
      </c>
      <c r="B92" s="15" t="n"/>
      <c r="C92" s="16" t="n"/>
      <c r="D92" s="17" t="n"/>
      <c r="E92" s="17" t="n"/>
      <c r="F92" s="17" t="n"/>
      <c r="G92" s="18" t="n"/>
      <c r="H92" s="16" t="n"/>
      <c r="I92" s="14">
        <f>IF(B92="","",IF(OR(H92="Sim",IFERROR(AND(ISNUMBER(G92),G92&gt;=Premissas!$B$4),FALSE)),"Sim","Não"))</f>
        <v/>
      </c>
      <c r="J92" s="16" t="n"/>
      <c r="K92" s="16" t="n"/>
      <c r="L92" s="16" t="n"/>
      <c r="M92" s="15" t="n"/>
      <c r="N92" s="14">
        <f>IF(B92="","",IF(I92="Não","Fora da amostra",IF(OR(J92="",K92="",L92="",M92=""),"Pendente de conferência",IF(COUNTIF(J92:L92,"Não")&gt;0,"Com pendência","Conferido"))))</f>
        <v/>
      </c>
      <c r="O92" s="19">
        <f>IF(B92="","",IF(I92&lt;&gt;"Sim","",IF(J92="","Conferir documento. ",IF(J92="Não","Documento ausente ou ilegível. ",""))&amp;IF(K92="","Conferir aprovação. ",IF(K92="Não","Aprovação não localizada. ",""))&amp;IF(L92="","Conferir anexo. ",IF(L92="Não","Anexo não localizado. ",""))&amp;IF(M92="","Registrar data da conferência","")))</f>
        <v/>
      </c>
    </row>
    <row r="93" ht="32" customHeight="1">
      <c r="A93" s="20">
        <f>IF(B93="","","DOC-"&amp;TEXT(ROW()-3,"000"))</f>
        <v/>
      </c>
      <c r="B93" s="15" t="n"/>
      <c r="C93" s="16" t="n"/>
      <c r="D93" s="17" t="n"/>
      <c r="E93" s="17" t="n"/>
      <c r="F93" s="17" t="n"/>
      <c r="G93" s="18" t="n"/>
      <c r="H93" s="16" t="n"/>
      <c r="I93" s="20">
        <f>IF(B93="","",IF(OR(H93="Sim",IFERROR(AND(ISNUMBER(G93),G93&gt;=Premissas!$B$4),FALSE)),"Sim","Não"))</f>
        <v/>
      </c>
      <c r="J93" s="16" t="n"/>
      <c r="K93" s="16" t="n"/>
      <c r="L93" s="16" t="n"/>
      <c r="M93" s="15" t="n"/>
      <c r="N93" s="20">
        <f>IF(B93="","",IF(I93="Não","Fora da amostra",IF(OR(J93="",K93="",L93="",M93=""),"Pendente de conferência",IF(COUNTIF(J93:L93,"Não")&gt;0,"Com pendência","Conferido"))))</f>
        <v/>
      </c>
      <c r="O93" s="21">
        <f>IF(B93="","",IF(I93&lt;&gt;"Sim","",IF(J93="","Conferir documento. ",IF(J93="Não","Documento ausente ou ilegível. ",""))&amp;IF(K93="","Conferir aprovação. ",IF(K93="Não","Aprovação não localizada. ",""))&amp;IF(L93="","Conferir anexo. ",IF(L93="Não","Anexo não localizado. ",""))&amp;IF(M93="","Registrar data da conferência","")))</f>
        <v/>
      </c>
    </row>
    <row r="94" ht="32" customHeight="1">
      <c r="A94" s="14">
        <f>IF(B94="","","DOC-"&amp;TEXT(ROW()-3,"000"))</f>
        <v/>
      </c>
      <c r="B94" s="15" t="n"/>
      <c r="C94" s="16" t="n"/>
      <c r="D94" s="17" t="n"/>
      <c r="E94" s="17" t="n"/>
      <c r="F94" s="17" t="n"/>
      <c r="G94" s="18" t="n"/>
      <c r="H94" s="16" t="n"/>
      <c r="I94" s="14">
        <f>IF(B94="","",IF(OR(H94="Sim",IFERROR(AND(ISNUMBER(G94),G94&gt;=Premissas!$B$4),FALSE)),"Sim","Não"))</f>
        <v/>
      </c>
      <c r="J94" s="16" t="n"/>
      <c r="K94" s="16" t="n"/>
      <c r="L94" s="16" t="n"/>
      <c r="M94" s="15" t="n"/>
      <c r="N94" s="14">
        <f>IF(B94="","",IF(I94="Não","Fora da amostra",IF(OR(J94="",K94="",L94="",M94=""),"Pendente de conferência",IF(COUNTIF(J94:L94,"Não")&gt;0,"Com pendência","Conferido"))))</f>
        <v/>
      </c>
      <c r="O94" s="19">
        <f>IF(B94="","",IF(I94&lt;&gt;"Sim","",IF(J94="","Conferir documento. ",IF(J94="Não","Documento ausente ou ilegível. ",""))&amp;IF(K94="","Conferir aprovação. ",IF(K94="Não","Aprovação não localizada. ",""))&amp;IF(L94="","Conferir anexo. ",IF(L94="Não","Anexo não localizado. ",""))&amp;IF(M94="","Registrar data da conferência","")))</f>
        <v/>
      </c>
    </row>
    <row r="95" ht="32" customHeight="1">
      <c r="A95" s="20">
        <f>IF(B95="","","DOC-"&amp;TEXT(ROW()-3,"000"))</f>
        <v/>
      </c>
      <c r="B95" s="15" t="n"/>
      <c r="C95" s="16" t="n"/>
      <c r="D95" s="17" t="n"/>
      <c r="E95" s="17" t="n"/>
      <c r="F95" s="17" t="n"/>
      <c r="G95" s="18" t="n"/>
      <c r="H95" s="16" t="n"/>
      <c r="I95" s="20">
        <f>IF(B95="","",IF(OR(H95="Sim",IFERROR(AND(ISNUMBER(G95),G95&gt;=Premissas!$B$4),FALSE)),"Sim","Não"))</f>
        <v/>
      </c>
      <c r="J95" s="16" t="n"/>
      <c r="K95" s="16" t="n"/>
      <c r="L95" s="16" t="n"/>
      <c r="M95" s="15" t="n"/>
      <c r="N95" s="20">
        <f>IF(B95="","",IF(I95="Não","Fora da amostra",IF(OR(J95="",K95="",L95="",M95=""),"Pendente de conferência",IF(COUNTIF(J95:L95,"Não")&gt;0,"Com pendência","Conferido"))))</f>
        <v/>
      </c>
      <c r="O95" s="21">
        <f>IF(B95="","",IF(I95&lt;&gt;"Sim","",IF(J95="","Conferir documento. ",IF(J95="Não","Documento ausente ou ilegível. ",""))&amp;IF(K95="","Conferir aprovação. ",IF(K95="Não","Aprovação não localizada. ",""))&amp;IF(L95="","Conferir anexo. ",IF(L95="Não","Anexo não localizado. ",""))&amp;IF(M95="","Registrar data da conferência","")))</f>
        <v/>
      </c>
    </row>
    <row r="96" ht="32" customHeight="1">
      <c r="A96" s="14">
        <f>IF(B96="","","DOC-"&amp;TEXT(ROW()-3,"000"))</f>
        <v/>
      </c>
      <c r="B96" s="15" t="n"/>
      <c r="C96" s="16" t="n"/>
      <c r="D96" s="17" t="n"/>
      <c r="E96" s="17" t="n"/>
      <c r="F96" s="17" t="n"/>
      <c r="G96" s="18" t="n"/>
      <c r="H96" s="16" t="n"/>
      <c r="I96" s="14">
        <f>IF(B96="","",IF(OR(H96="Sim",IFERROR(AND(ISNUMBER(G96),G96&gt;=Premissas!$B$4),FALSE)),"Sim","Não"))</f>
        <v/>
      </c>
      <c r="J96" s="16" t="n"/>
      <c r="K96" s="16" t="n"/>
      <c r="L96" s="16" t="n"/>
      <c r="M96" s="15" t="n"/>
      <c r="N96" s="14">
        <f>IF(B96="","",IF(I96="Não","Fora da amostra",IF(OR(J96="",K96="",L96="",M96=""),"Pendente de conferência",IF(COUNTIF(J96:L96,"Não")&gt;0,"Com pendência","Conferido"))))</f>
        <v/>
      </c>
      <c r="O96" s="19">
        <f>IF(B96="","",IF(I96&lt;&gt;"Sim","",IF(J96="","Conferir documento. ",IF(J96="Não","Documento ausente ou ilegível. ",""))&amp;IF(K96="","Conferir aprovação. ",IF(K96="Não","Aprovação não localizada. ",""))&amp;IF(L96="","Conferir anexo. ",IF(L96="Não","Anexo não localizado. ",""))&amp;IF(M96="","Registrar data da conferência","")))</f>
        <v/>
      </c>
    </row>
    <row r="97" ht="32" customHeight="1">
      <c r="A97" s="20">
        <f>IF(B97="","","DOC-"&amp;TEXT(ROW()-3,"000"))</f>
        <v/>
      </c>
      <c r="B97" s="15" t="n"/>
      <c r="C97" s="16" t="n"/>
      <c r="D97" s="17" t="n"/>
      <c r="E97" s="17" t="n"/>
      <c r="F97" s="17" t="n"/>
      <c r="G97" s="18" t="n"/>
      <c r="H97" s="16" t="n"/>
      <c r="I97" s="20">
        <f>IF(B97="","",IF(OR(H97="Sim",IFERROR(AND(ISNUMBER(G97),G97&gt;=Premissas!$B$4),FALSE)),"Sim","Não"))</f>
        <v/>
      </c>
      <c r="J97" s="16" t="n"/>
      <c r="K97" s="16" t="n"/>
      <c r="L97" s="16" t="n"/>
      <c r="M97" s="15" t="n"/>
      <c r="N97" s="20">
        <f>IF(B97="","",IF(I97="Não","Fora da amostra",IF(OR(J97="",K97="",L97="",M97=""),"Pendente de conferência",IF(COUNTIF(J97:L97,"Não")&gt;0,"Com pendência","Conferido"))))</f>
        <v/>
      </c>
      <c r="O97" s="21">
        <f>IF(B97="","",IF(I97&lt;&gt;"Sim","",IF(J97="","Conferir documento. ",IF(J97="Não","Documento ausente ou ilegível. ",""))&amp;IF(K97="","Conferir aprovação. ",IF(K97="Não","Aprovação não localizada. ",""))&amp;IF(L97="","Conferir anexo. ",IF(L97="Não","Anexo não localizado. ",""))&amp;IF(M97="","Registrar data da conferência","")))</f>
        <v/>
      </c>
    </row>
    <row r="98" ht="32" customHeight="1">
      <c r="A98" s="14">
        <f>IF(B98="","","DOC-"&amp;TEXT(ROW()-3,"000"))</f>
        <v/>
      </c>
      <c r="B98" s="15" t="n"/>
      <c r="C98" s="16" t="n"/>
      <c r="D98" s="17" t="n"/>
      <c r="E98" s="17" t="n"/>
      <c r="F98" s="17" t="n"/>
      <c r="G98" s="18" t="n"/>
      <c r="H98" s="16" t="n"/>
      <c r="I98" s="14">
        <f>IF(B98="","",IF(OR(H98="Sim",IFERROR(AND(ISNUMBER(G98),G98&gt;=Premissas!$B$4),FALSE)),"Sim","Não"))</f>
        <v/>
      </c>
      <c r="J98" s="16" t="n"/>
      <c r="K98" s="16" t="n"/>
      <c r="L98" s="16" t="n"/>
      <c r="M98" s="15" t="n"/>
      <c r="N98" s="14">
        <f>IF(B98="","",IF(I98="Não","Fora da amostra",IF(OR(J98="",K98="",L98="",M98=""),"Pendente de conferência",IF(COUNTIF(J98:L98,"Não")&gt;0,"Com pendência","Conferido"))))</f>
        <v/>
      </c>
      <c r="O98" s="19">
        <f>IF(B98="","",IF(I98&lt;&gt;"Sim","",IF(J98="","Conferir documento. ",IF(J98="Não","Documento ausente ou ilegível. ",""))&amp;IF(K98="","Conferir aprovação. ",IF(K98="Não","Aprovação não localizada. ",""))&amp;IF(L98="","Conferir anexo. ",IF(L98="Não","Anexo não localizado. ",""))&amp;IF(M98="","Registrar data da conferência","")))</f>
        <v/>
      </c>
    </row>
    <row r="99" ht="32" customHeight="1">
      <c r="A99" s="20">
        <f>IF(B99="","","DOC-"&amp;TEXT(ROW()-3,"000"))</f>
        <v/>
      </c>
      <c r="B99" s="15" t="n"/>
      <c r="C99" s="16" t="n"/>
      <c r="D99" s="17" t="n"/>
      <c r="E99" s="17" t="n"/>
      <c r="F99" s="17" t="n"/>
      <c r="G99" s="18" t="n"/>
      <c r="H99" s="16" t="n"/>
      <c r="I99" s="20">
        <f>IF(B99="","",IF(OR(H99="Sim",IFERROR(AND(ISNUMBER(G99),G99&gt;=Premissas!$B$4),FALSE)),"Sim","Não"))</f>
        <v/>
      </c>
      <c r="J99" s="16" t="n"/>
      <c r="K99" s="16" t="n"/>
      <c r="L99" s="16" t="n"/>
      <c r="M99" s="15" t="n"/>
      <c r="N99" s="20">
        <f>IF(B99="","",IF(I99="Não","Fora da amostra",IF(OR(J99="",K99="",L99="",M99=""),"Pendente de conferência",IF(COUNTIF(J99:L99,"Não")&gt;0,"Com pendência","Conferido"))))</f>
        <v/>
      </c>
      <c r="O99" s="21">
        <f>IF(B99="","",IF(I99&lt;&gt;"Sim","",IF(J99="","Conferir documento. ",IF(J99="Não","Documento ausente ou ilegível. ",""))&amp;IF(K99="","Conferir aprovação. ",IF(K99="Não","Aprovação não localizada. ",""))&amp;IF(L99="","Conferir anexo. ",IF(L99="Não","Anexo não localizado. ",""))&amp;IF(M99="","Registrar data da conferência","")))</f>
        <v/>
      </c>
    </row>
    <row r="100" ht="32" customHeight="1">
      <c r="A100" s="14">
        <f>IF(B100="","","DOC-"&amp;TEXT(ROW()-3,"000"))</f>
        <v/>
      </c>
      <c r="B100" s="15" t="n"/>
      <c r="C100" s="16" t="n"/>
      <c r="D100" s="17" t="n"/>
      <c r="E100" s="17" t="n"/>
      <c r="F100" s="17" t="n"/>
      <c r="G100" s="18" t="n"/>
      <c r="H100" s="16" t="n"/>
      <c r="I100" s="14">
        <f>IF(B100="","",IF(OR(H100="Sim",IFERROR(AND(ISNUMBER(G100),G100&gt;=Premissas!$B$4),FALSE)),"Sim","Não"))</f>
        <v/>
      </c>
      <c r="J100" s="16" t="n"/>
      <c r="K100" s="16" t="n"/>
      <c r="L100" s="16" t="n"/>
      <c r="M100" s="15" t="n"/>
      <c r="N100" s="14">
        <f>IF(B100="","",IF(I100="Não","Fora da amostra",IF(OR(J100="",K100="",L100="",M100=""),"Pendente de conferência",IF(COUNTIF(J100:L100,"Não")&gt;0,"Com pendência","Conferido"))))</f>
        <v/>
      </c>
      <c r="O100" s="19">
        <f>IF(B100="","",IF(I100&lt;&gt;"Sim","",IF(J100="","Conferir documento. ",IF(J100="Não","Documento ausente ou ilegível. ",""))&amp;IF(K100="","Conferir aprovação. ",IF(K100="Não","Aprovação não localizada. ",""))&amp;IF(L100="","Conferir anexo. ",IF(L100="Não","Anexo não localizado. ",""))&amp;IF(M100="","Registrar data da conferência","")))</f>
        <v/>
      </c>
    </row>
    <row r="101" ht="32" customHeight="1">
      <c r="A101" s="20">
        <f>IF(B101="","","DOC-"&amp;TEXT(ROW()-3,"000"))</f>
        <v/>
      </c>
      <c r="B101" s="15" t="n"/>
      <c r="C101" s="16" t="n"/>
      <c r="D101" s="17" t="n"/>
      <c r="E101" s="17" t="n"/>
      <c r="F101" s="17" t="n"/>
      <c r="G101" s="18" t="n"/>
      <c r="H101" s="16" t="n"/>
      <c r="I101" s="20">
        <f>IF(B101="","",IF(OR(H101="Sim",IFERROR(AND(ISNUMBER(G101),G101&gt;=Premissas!$B$4),FALSE)),"Sim","Não"))</f>
        <v/>
      </c>
      <c r="J101" s="16" t="n"/>
      <c r="K101" s="16" t="n"/>
      <c r="L101" s="16" t="n"/>
      <c r="M101" s="15" t="n"/>
      <c r="N101" s="20">
        <f>IF(B101="","",IF(I101="Não","Fora da amostra",IF(OR(J101="",K101="",L101="",M101=""),"Pendente de conferência",IF(COUNTIF(J101:L101,"Não")&gt;0,"Com pendência","Conferido"))))</f>
        <v/>
      </c>
      <c r="O101" s="21">
        <f>IF(B101="","",IF(I101&lt;&gt;"Sim","",IF(J101="","Conferir documento. ",IF(J101="Não","Documento ausente ou ilegível. ",""))&amp;IF(K101="","Conferir aprovação. ",IF(K101="Não","Aprovação não localizada. ",""))&amp;IF(L101="","Conferir anexo. ",IF(L101="Não","Anexo não localizado. ",""))&amp;IF(M101="","Registrar data da conferência","")))</f>
        <v/>
      </c>
    </row>
    <row r="102" ht="32" customHeight="1">
      <c r="A102" s="14">
        <f>IF(B102="","","DOC-"&amp;TEXT(ROW()-3,"000"))</f>
        <v/>
      </c>
      <c r="B102" s="15" t="n"/>
      <c r="C102" s="16" t="n"/>
      <c r="D102" s="17" t="n"/>
      <c r="E102" s="17" t="n"/>
      <c r="F102" s="17" t="n"/>
      <c r="G102" s="18" t="n"/>
      <c r="H102" s="16" t="n"/>
      <c r="I102" s="14">
        <f>IF(B102="","",IF(OR(H102="Sim",IFERROR(AND(ISNUMBER(G102),G102&gt;=Premissas!$B$4),FALSE)),"Sim","Não"))</f>
        <v/>
      </c>
      <c r="J102" s="16" t="n"/>
      <c r="K102" s="16" t="n"/>
      <c r="L102" s="16" t="n"/>
      <c r="M102" s="15" t="n"/>
      <c r="N102" s="14">
        <f>IF(B102="","",IF(I102="Não","Fora da amostra",IF(OR(J102="",K102="",L102="",M102=""),"Pendente de conferência",IF(COUNTIF(J102:L102,"Não")&gt;0,"Com pendência","Conferido"))))</f>
        <v/>
      </c>
      <c r="O102" s="19">
        <f>IF(B102="","",IF(I102&lt;&gt;"Sim","",IF(J102="","Conferir documento. ",IF(J102="Não","Documento ausente ou ilegível. ",""))&amp;IF(K102="","Conferir aprovação. ",IF(K102="Não","Aprovação não localizada. ",""))&amp;IF(L102="","Conferir anexo. ",IF(L102="Não","Anexo não localizado. ",""))&amp;IF(M102="","Registrar data da conferência","")))</f>
        <v/>
      </c>
    </row>
    <row r="103" ht="32" customHeight="1">
      <c r="A103" s="20">
        <f>IF(B103="","","DOC-"&amp;TEXT(ROW()-3,"000"))</f>
        <v/>
      </c>
      <c r="B103" s="15" t="n"/>
      <c r="C103" s="16" t="n"/>
      <c r="D103" s="17" t="n"/>
      <c r="E103" s="17" t="n"/>
      <c r="F103" s="17" t="n"/>
      <c r="G103" s="18" t="n"/>
      <c r="H103" s="16" t="n"/>
      <c r="I103" s="20">
        <f>IF(B103="","",IF(OR(H103="Sim",IFERROR(AND(ISNUMBER(G103),G103&gt;=Premissas!$B$4),FALSE)),"Sim","Não"))</f>
        <v/>
      </c>
      <c r="J103" s="16" t="n"/>
      <c r="K103" s="16" t="n"/>
      <c r="L103" s="16" t="n"/>
      <c r="M103" s="15" t="n"/>
      <c r="N103" s="20">
        <f>IF(B103="","",IF(I103="Não","Fora da amostra",IF(OR(J103="",K103="",L103="",M103=""),"Pendente de conferência",IF(COUNTIF(J103:L103,"Não")&gt;0,"Com pendência","Conferido"))))</f>
        <v/>
      </c>
      <c r="O103" s="21">
        <f>IF(B103="","",IF(I103&lt;&gt;"Sim","",IF(J103="","Conferir documento. ",IF(J103="Não","Documento ausente ou ilegível. ",""))&amp;IF(K103="","Conferir aprovação. ",IF(K103="Não","Aprovação não localizada. ",""))&amp;IF(L103="","Conferir anexo. ",IF(L103="Não","Anexo não localizado. ",""))&amp;IF(M103="","Registrar data da conferência","")))</f>
        <v/>
      </c>
    </row>
  </sheetData>
  <autoFilter ref="A3:O103"/>
  <mergeCells count="1">
    <mergeCell ref="A1:O1"/>
  </mergeCells>
  <conditionalFormatting sqref="I4:I103">
    <cfRule type="expression" priority="1" dxfId="3">
      <formula>$I4="Sim"</formula>
    </cfRule>
  </conditionalFormatting>
  <conditionalFormatting sqref="N4:N103">
    <cfRule type="expression" priority="2" dxfId="2">
      <formula>$N4="Conferido"</formula>
    </cfRule>
    <cfRule type="expression" priority="3" dxfId="0">
      <formula>$N4="Com pendência"</formula>
    </cfRule>
    <cfRule type="expression" priority="4" dxfId="1">
      <formula>$N4="Pendente de conferência"</formula>
    </cfRule>
  </conditionalFormatting>
  <dataValidations count="6">
    <dataValidation sqref="B4:B103" showDropDown="0" showInputMessage="1" showErrorMessage="1" allowBlank="0" errorTitle="Data inválida" error="Informe uma data válida no formato DD/MM/AAAA." promptTitle="Data do lançamento" prompt="Informe a data do documento ou lançamento." type="date" operator="between">
      <formula1>DATE(2021,1,1)</formula1>
      <formula2>DATE(2027,12,31)</formula2>
    </dataValidation>
    <dataValidation sqref="C4:C103" showDropDown="0" showInputMessage="0" showErrorMessage="1" allowBlank="0" errorTitle="Tipo não previsto" error="Escolha um tipo disponível na lista." type="list">
      <formula1>"Nota fiscal,Recibo,Fatura,Comprovante,Reembolso"</formula1>
    </dataValidation>
    <dataValidation sqref="G4:G103" showDropDown="0" showInputMessage="0" showErrorMessage="1" allowBlank="0" errorTitle="Valor inválido" error="Informe um valor igual ou superior a zero." type="decimal" operator="greaterThanOrEqual">
      <formula1>0</formula1>
    </dataValidation>
    <dataValidation sqref="H4:H103" showDropDown="0" showInputMessage="0" showErrorMessage="1" allowBlank="0" errorTitle="Opção inválida" error="Escolha Sim ou Não." type="list">
      <formula1>"Sim,Não"</formula1>
    </dataValidation>
    <dataValidation sqref="J4:L103" showDropDown="0" showInputMessage="0" showErrorMessage="1" allowBlank="0" errorTitle="Opção inválida" error="Escolha Sim ou Não para a conferência." type="list">
      <formula1>"Sim,Não"</formula1>
    </dataValidation>
    <dataValidation sqref="M4:M103" showDropDown="0" showInputMessage="0" showErrorMessage="1" allowBlank="0" errorTitle="Data inválida" error="Informe uma data válida no formato DD/MM/AAAA." type="date" operator="between">
      <formula1>DATE(2021,1,1)</formula1>
      <formula2>DATE(2027,12,31)</formula2>
    </dataValidation>
  </dataValidations>
  <pageMargins left="0.3" right="0.3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62" customWidth="1" min="3" max="3"/>
    <col width="21" customWidth="1" min="4" max="4"/>
    <col width="21" customWidth="1" min="5" max="5"/>
  </cols>
  <sheetData>
    <row r="1" ht="28" customHeight="1">
      <c r="A1" s="1" t="inlineStr">
        <is>
          <t>Premissas e opções da conferência</t>
        </is>
      </c>
      <c r="B1" s="23" t="n"/>
      <c r="C1" s="23" t="n"/>
      <c r="D1" s="23" t="n"/>
      <c r="E1" s="24" t="n"/>
    </row>
    <row r="2"/>
    <row r="3" ht="36" customHeight="1">
      <c r="A3" s="4" t="inlineStr">
        <is>
          <t>Parâmetro</t>
        </is>
      </c>
      <c r="B3" s="4" t="inlineStr">
        <is>
          <t>Valor editável</t>
        </is>
      </c>
      <c r="C3" s="4" t="inlineStr">
        <is>
          <t>Uso administrativo</t>
        </is>
      </c>
      <c r="D3" s="4" t="inlineStr">
        <is>
          <t>Tipos disponíveis</t>
        </is>
      </c>
      <c r="E3" s="4" t="inlineStr">
        <is>
          <t>Respostas disponíveis</t>
        </is>
      </c>
    </row>
    <row r="4" ht="38" customHeight="1">
      <c r="A4" s="5" t="inlineStr">
        <is>
          <t>Limite para inclusão por valor</t>
        </is>
      </c>
      <c r="B4" s="18" t="n">
        <v>1000</v>
      </c>
      <c r="C4" s="19" t="inlineStr">
        <is>
          <t>Valores iguais ou superiores entram na amostra; o limite não define suficiência.</t>
        </is>
      </c>
      <c r="D4" s="5" t="inlineStr">
        <is>
          <t>Nota fiscal</t>
        </is>
      </c>
      <c r="E4" s="5" t="inlineStr">
        <is>
          <t>Sim</t>
        </is>
      </c>
    </row>
    <row r="5" ht="38" customHeight="1">
      <c r="A5" s="7" t="inlineStr">
        <is>
          <t>Data inicial da auditoria</t>
        </is>
      </c>
      <c r="B5" s="15" t="n">
        <v>46096</v>
      </c>
      <c r="C5" s="21" t="inlineStr">
        <is>
          <t>Data inicial usada nos indicadores do Resumo.</t>
        </is>
      </c>
      <c r="D5" s="7" t="inlineStr">
        <is>
          <t>Recibo</t>
        </is>
      </c>
      <c r="E5" s="7" t="inlineStr">
        <is>
          <t>Não</t>
        </is>
      </c>
    </row>
    <row r="6" ht="38" customHeight="1">
      <c r="A6" s="5" t="inlineStr">
        <is>
          <t>Data final da auditoria</t>
        </is>
      </c>
      <c r="B6" s="15" t="n">
        <v>46276</v>
      </c>
      <c r="C6" s="19" t="inlineStr">
        <is>
          <t>Data final usada nos indicadores do Resumo.</t>
        </is>
      </c>
      <c r="D6" s="5" t="inlineStr">
        <is>
          <t>Fatura</t>
        </is>
      </c>
      <c r="E6" s="5" t="n"/>
    </row>
    <row r="7" ht="38" customHeight="1">
      <c r="A7" s="7" t="inlineStr">
        <is>
          <t>Meta interna de itens na amostra</t>
        </is>
      </c>
      <c r="B7" s="22" t="n">
        <v>6</v>
      </c>
      <c r="C7" s="21" t="inlineStr">
        <is>
          <t>Referência para revisão humana da seleção, sem garantia de suficiência.</t>
        </is>
      </c>
      <c r="D7" s="7" t="inlineStr">
        <is>
          <t>Comprovante</t>
        </is>
      </c>
      <c r="E7" s="7" t="n"/>
    </row>
    <row r="8">
      <c r="D8" s="5" t="inlineStr">
        <is>
          <t>Reembolso</t>
        </is>
      </c>
      <c r="E8" s="5" t="n"/>
    </row>
  </sheetData>
  <autoFilter ref="A3:E8"/>
  <mergeCells count="1">
    <mergeCell ref="A1:E1"/>
  </mergeCells>
  <dataValidations count="3">
    <dataValidation sqref="B4" showDropDown="0" showInputMessage="0" showErrorMessage="1" allowBlank="0" errorTitle="Limite inválido" error="Informe um valor igual ou superior a zero." type="decimal" operator="greaterThanOrEqual">
      <formula1>0</formula1>
    </dataValidation>
    <dataValidation sqref="B5:B6" showDropDown="0" showInputMessage="0" showErrorMessage="1" allowBlank="0" errorTitle="Data inválida" error="Informe uma data válida no formato DD/MM/AAAA." type="date" operator="between">
      <formula1>DATE(2021,1,1)</formula1>
      <formula2>DATE(2027,12,31)</formula2>
    </dataValidation>
    <dataValidation sqref="B7" showDropDown="0" showInputMessage="0" showErrorMessage="1" allowBlank="0" errorTitle="Meta inválida" error="Informe uma quantidade inteira entre 1 e 100." type="whole" operator="between">
      <formula1>1</formula1>
      <formula2>100</formula2>
    </dataValidation>
  </dataValidations>
  <pageMargins left="0.3" right="0.3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Auditoria de documentos financeiros da igreja</dc:title>
  <dc:subject xmlns:dc="http://purl.org/dc/elements/1.1/">Amostragem e conferência administrativa de documentos financeiros</dc:subject>
  <dcterms:created xmlns:dcterms="http://purl.org/dc/terms/" xmlns:xsi="http://www.w3.org/2001/XMLSchema-instance" xsi:type="dcterms:W3CDTF">2026-09-11T06:03:52Z</dcterms:created>
  <dcterms:modified xmlns:dcterms="http://purl.org/dc/terms/" xmlns:xsi="http://www.w3.org/2001/XMLSchema-instance" xsi:type="dcterms:W3CDTF">2026-09-11T06:03:52+00:00Z</dcterms:modified>
</cp:coreProperties>
</file>